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15" tabRatio="760" firstSheet="7" activeTab="12"/>
  </bookViews>
  <sheets>
    <sheet name="Multipliers" sheetId="1" r:id="rId1"/>
    <sheet name="Lead times" sheetId="2" r:id="rId2"/>
    <sheet name="6&quot; Encaps without lead" sheetId="3" r:id="rId3"/>
    <sheet name="6&quot; Encaps with lead" sheetId="4" r:id="rId4"/>
    <sheet name="6&quot; Encaps. Subtrol" sheetId="5" r:id="rId5"/>
    <sheet name="6&quot; Encaps 220V 50 Hz" sheetId="6" r:id="rId6"/>
    <sheet name="6&quot; Encaps 500V 50 Hz" sheetId="7" r:id="rId7"/>
    <sheet name="6&quot; Hi Temp 90 &amp; Drop Cable" sheetId="8" r:id="rId8"/>
    <sheet name="6&quot; Rew" sheetId="9" r:id="rId9"/>
    <sheet name="6&quot; Rew SF" sheetId="10" r:id="rId10"/>
    <sheet name="6&quot; Rew 316 SS" sheetId="11" r:id="rId11"/>
    <sheet name="6&quot; Rew 904L" sheetId="12" r:id="rId12"/>
    <sheet name="Cables" sheetId="13" r:id="rId13"/>
    <sheet name="Accessories" sheetId="14" r:id="rId14"/>
    <sheet name="Descriptions" sheetId="15" r:id="rId15"/>
  </sheets>
  <definedNames>
    <definedName name="_xlnm.Print_Titles" localSheetId="13">'Accessories'!$1:$7</definedName>
    <definedName name="_xlnm.Print_Area" localSheetId="5">'6" Encaps 220V 50 Hz'!$A$1:$P$37</definedName>
    <definedName name="_xlnm.Print_Area" localSheetId="6">'6" Encaps 500V 50 Hz'!$A$1:$P$42</definedName>
    <definedName name="_xlnm.Print_Area" localSheetId="3">'6" Encaps with lead'!$A$1:$P$83</definedName>
    <definedName name="_xlnm.Print_Area" localSheetId="2">'6" Encaps without lead'!$A$1:$O$37</definedName>
    <definedName name="_xlnm.Print_Area" localSheetId="4">'6" Encaps. Subtrol'!$A$1:$P$75</definedName>
    <definedName name="_xlnm.Print_Area" localSheetId="7">'6" Hi Temp 90 &amp; Drop Cable'!$A$1:$O$54</definedName>
    <definedName name="_xlnm.Print_Area" localSheetId="8">'6" Rew'!$A$1:$T$39</definedName>
    <definedName name="_xlnm.Print_Area" localSheetId="10">'6" Rew 316 SS'!$A$1:$T$39</definedName>
    <definedName name="_xlnm.Print_Area" localSheetId="11">'6" Rew 904L'!$A$1:$T$39</definedName>
    <definedName name="_xlnm.Print_Area" localSheetId="9">'6" Rew SF'!$A$1:$T$39</definedName>
    <definedName name="_xlnm.Print_Area" localSheetId="13">'Accessories'!$A:$H</definedName>
    <definedName name="_xlnm.Print_Area" localSheetId="12">'Cables'!$A$1:$K$67</definedName>
    <definedName name="_xlnm.Print_Area" localSheetId="14">'Descriptions'!#REF!</definedName>
  </definedNames>
  <calcPr fullCalcOnLoad="1"/>
</workbook>
</file>

<file path=xl/sharedStrings.xml><?xml version="1.0" encoding="utf-8"?>
<sst xmlns="http://schemas.openxmlformats.org/spreadsheetml/2006/main" count="3310" uniqueCount="1112">
  <si>
    <t>S</t>
  </si>
  <si>
    <t>310 113 501</t>
  </si>
  <si>
    <t>310 113 502</t>
  </si>
  <si>
    <t>380/415</t>
  </si>
  <si>
    <t>310 113 002</t>
  </si>
  <si>
    <t>310 111 001</t>
  </si>
  <si>
    <t>310 111 002</t>
  </si>
  <si>
    <t>310 112 001</t>
  </si>
  <si>
    <t>308 051 080</t>
  </si>
  <si>
    <t>GROUND LEAD8-1X10-8M</t>
  </si>
  <si>
    <t>310 112 002</t>
  </si>
  <si>
    <t>Motor Cable</t>
  </si>
  <si>
    <t>6" 380/415 V 50 Hz 316 SS</t>
  </si>
  <si>
    <t>6" Hi-Temp 90 Encapsulated Submersible Motors</t>
  </si>
  <si>
    <t>16 weeks after receipt of order</t>
  </si>
  <si>
    <t>30-93 kW 904L</t>
  </si>
  <si>
    <t>85 - 185 kW 904L</t>
  </si>
  <si>
    <t>5</t>
  </si>
  <si>
    <t>6" 380/415 V  50 Hz</t>
  </si>
  <si>
    <t>All motors listed below are 3 phases</t>
  </si>
  <si>
    <t>For additional cable sizes or lengths, or customer supplied cables please contact customer service</t>
  </si>
  <si>
    <t>6" Hi-Temp 90</t>
  </si>
  <si>
    <t>8" Hi-Temp 75</t>
  </si>
  <si>
    <t>310 125 004</t>
  </si>
  <si>
    <t>310 145 004</t>
  </si>
  <si>
    <t>SB</t>
  </si>
  <si>
    <t>Motors in complete 316 Stainless Steel and SIC Seal</t>
  </si>
  <si>
    <t>310 125 504</t>
  </si>
  <si>
    <t>310 145 504</t>
  </si>
  <si>
    <t>SIC</t>
  </si>
  <si>
    <t>PTC</t>
  </si>
  <si>
    <t>Rewindable Submersible Motors</t>
  </si>
  <si>
    <t>6"  380/415 V  50 Hz</t>
  </si>
  <si>
    <t>Direct On Line Start</t>
  </si>
  <si>
    <t>Star Delta Start</t>
  </si>
  <si>
    <t>6"  380/415 V  50 Hz Sandfighter</t>
  </si>
  <si>
    <t>6RW-5,5-380,400,415-50-SF</t>
  </si>
  <si>
    <t>6RW-7,5-380,400,415-50-SF</t>
  </si>
  <si>
    <t>6RW-9,3-380,400,415-50-SF</t>
  </si>
  <si>
    <t>6RW-11-380,400,415-50-SF</t>
  </si>
  <si>
    <t>6RW-13-380,400,415-50-SF</t>
  </si>
  <si>
    <t>6RW-15-380,400,415-50-SF</t>
  </si>
  <si>
    <t>6RW-18,5-380,400,415-50-SF</t>
  </si>
  <si>
    <t>6RW-22-380,400,415-50-SF</t>
  </si>
  <si>
    <t>6RW-26-380,400,415-50-SF</t>
  </si>
  <si>
    <t>6RW-30-380,400,415-50-SF</t>
  </si>
  <si>
    <t>6RW-37-380,400,415-50-SF</t>
  </si>
  <si>
    <t>6RW-5,5-380,400,415-50-SF-SD</t>
  </si>
  <si>
    <t>6RW-7,5-380,400,415-50-SF-SD</t>
  </si>
  <si>
    <t>6RW-9,3-380,400,415-50-SF-SD</t>
  </si>
  <si>
    <t>6RW-11-380,400,415-50-SF-SD</t>
  </si>
  <si>
    <t>6RW-13-380,400,415-50-SF-SD</t>
  </si>
  <si>
    <t>6RW-15-380,400,415-50-SF-SD</t>
  </si>
  <si>
    <t>6RW-18,5-380,400,415-50-SF-SD</t>
  </si>
  <si>
    <t>6RW-22-380,400,415-50-SF-SD</t>
  </si>
  <si>
    <t>6RW-26-380,400,415-50-SF-SD</t>
  </si>
  <si>
    <t>6RW-30-380,400,415-50-SF-SD</t>
  </si>
  <si>
    <t>6RW-37-380,400,415-50-SF-SD</t>
  </si>
  <si>
    <t>Motor Cables</t>
  </si>
  <si>
    <t>for encapsulated motors</t>
  </si>
  <si>
    <t>used for motor type</t>
  </si>
  <si>
    <t>Length</t>
  </si>
  <si>
    <t>model number</t>
  </si>
  <si>
    <t>Description</t>
  </si>
  <si>
    <t>in Meter</t>
  </si>
  <si>
    <t>of plug</t>
  </si>
  <si>
    <t>LEAD 4X1.5-1.5M</t>
  </si>
  <si>
    <t>4"  1 + 3 phases</t>
  </si>
  <si>
    <t>Std</t>
  </si>
  <si>
    <t>ACC</t>
  </si>
  <si>
    <t>LEAD 4X1.5-2.5M</t>
  </si>
  <si>
    <t>310 113 005</t>
  </si>
  <si>
    <t xml:space="preserve">LEAD 4X1.5 5M </t>
  </si>
  <si>
    <t>310 113 010</t>
  </si>
  <si>
    <t xml:space="preserve">LEAD 4X1.5 10M </t>
  </si>
  <si>
    <t>310 113 020</t>
  </si>
  <si>
    <t xml:space="preserve">LEAD 4X1.5-20M </t>
  </si>
  <si>
    <t>310 113 030</t>
  </si>
  <si>
    <t xml:space="preserve">LEAD 4X1.5 30M </t>
  </si>
  <si>
    <t>310 113 040</t>
  </si>
  <si>
    <t xml:space="preserve">LEAD 4X1.5 40M </t>
  </si>
  <si>
    <t>310 113 050</t>
  </si>
  <si>
    <t xml:space="preserve">LEAD 4X1.5 50M </t>
  </si>
  <si>
    <t xml:space="preserve">LEAD 4X1.5  1.5M  SW </t>
  </si>
  <si>
    <t>316 SS</t>
  </si>
  <si>
    <t xml:space="preserve">LEAD 4X1.5  2.5M  SW </t>
  </si>
  <si>
    <t>LEAD4-2-WIRE-1.5M</t>
  </si>
  <si>
    <t>4"  2wire</t>
  </si>
  <si>
    <t>LEAD 4X1.5-1.5M+PLUG</t>
  </si>
  <si>
    <t>LEAD 4X1.5-2.5M+PLUG</t>
  </si>
  <si>
    <t>LEAD 4X1.5 2.5M +PLUG+TRA.RI.</t>
  </si>
  <si>
    <t>LEAD6"-4X4-4M</t>
  </si>
  <si>
    <t>310 125 008</t>
  </si>
  <si>
    <t>LEAD6" 4X4 8M</t>
  </si>
  <si>
    <t>310 125 010</t>
  </si>
  <si>
    <t>LEAD6"4X4  10M</t>
  </si>
  <si>
    <t>310 125 020</t>
  </si>
  <si>
    <t>LEAD6"4X4  20M</t>
  </si>
  <si>
    <t>310 125 030</t>
  </si>
  <si>
    <t>LEAD6"4X4  30M</t>
  </si>
  <si>
    <t>310 125 040</t>
  </si>
  <si>
    <t>LEAD6"4X4 40M</t>
  </si>
  <si>
    <t>310 125 050</t>
  </si>
  <si>
    <t>LEAD6"4X4  50M</t>
  </si>
  <si>
    <t>LEAD6-4X4mm-4m-SW</t>
  </si>
  <si>
    <t>310 125 508</t>
  </si>
  <si>
    <t>LEAD 4X8.4   4M</t>
  </si>
  <si>
    <t>310 145 008</t>
  </si>
  <si>
    <t>310 145 010</t>
  </si>
  <si>
    <t>310 145 020</t>
  </si>
  <si>
    <t>310 145 030</t>
  </si>
  <si>
    <t>310 145 040</t>
  </si>
  <si>
    <t>310 145 050</t>
  </si>
  <si>
    <t>LEAD6-4X8.4 -4m-SW</t>
  </si>
  <si>
    <t>310 145 508</t>
  </si>
  <si>
    <t>LEAD6-4X8.4 -8m-SW</t>
  </si>
  <si>
    <t>PTC-LEAD-2X0.75-8M</t>
  </si>
  <si>
    <t>PTC-LEAD-2X0.75-10M</t>
  </si>
  <si>
    <t>All 8" leads without ground</t>
  </si>
  <si>
    <t>8" 30 - 45 kW</t>
  </si>
  <si>
    <t>8" 55 - 93 kW  DOL</t>
  </si>
  <si>
    <t>8" 55 -150 kW  SD</t>
  </si>
  <si>
    <t>LEAD8-3X8.4  316 SS</t>
  </si>
  <si>
    <t>308 659 316</t>
  </si>
  <si>
    <t>308 659 315</t>
  </si>
  <si>
    <t>Pump Fixture Kit 31,75mm</t>
  </si>
  <si>
    <t>Pump Fixture Kit 44,45mm</t>
  </si>
  <si>
    <t>LEAD8-3X16-8M-316SS</t>
  </si>
  <si>
    <t>LEAD8-3X35-8M</t>
  </si>
  <si>
    <t>8" 110 -150 kW  DOL</t>
  </si>
  <si>
    <t>Ground Leads</t>
  </si>
  <si>
    <t>308 053 080</t>
  </si>
  <si>
    <t>8" 55 -150  kW</t>
  </si>
  <si>
    <t>ACCESSORIES</t>
  </si>
  <si>
    <t>LIGHTNING ARRESTOR  (1 required per motor)</t>
  </si>
  <si>
    <t>155 440 901</t>
  </si>
  <si>
    <t>for three phase motors</t>
  </si>
  <si>
    <t>4" COUPLINGS (SPLINED WITH SPACER DISC)</t>
  </si>
  <si>
    <t>308 712 904</t>
  </si>
  <si>
    <t>ID=17,5mm;  316SS (V4A)</t>
  </si>
  <si>
    <t>151 551 911</t>
  </si>
  <si>
    <t>ID=19,05mm (3/4")  1.4005 (416SS)</t>
  </si>
  <si>
    <t>6" COUPLINGS (SPLINED &amp; KEYED WITH SPACER DISC)</t>
  </si>
  <si>
    <t>151 935 902</t>
  </si>
  <si>
    <t>ID=19,05mm (3/4")   1.4005 (416SS)</t>
  </si>
  <si>
    <t>151 935 922</t>
  </si>
  <si>
    <t>ID=19,05mm (3/4")   1.4401 (316SS)</t>
  </si>
  <si>
    <t>151 935 910</t>
  </si>
  <si>
    <t>ID=20mm   1.4005 (416SS)</t>
  </si>
  <si>
    <t>151 935 927</t>
  </si>
  <si>
    <t>ID=20mm   1.4401 (316SS)</t>
  </si>
  <si>
    <t>151 935 908</t>
  </si>
  <si>
    <t>ID=22,025mm   1.4005 (416SS)</t>
  </si>
  <si>
    <t>151 935 928</t>
  </si>
  <si>
    <t>ID=22,025mm   1.4401 (316SS)</t>
  </si>
  <si>
    <t>151 935 901</t>
  </si>
  <si>
    <t>ID=22,225mm (7/8")   1.4005 (416SS)</t>
  </si>
  <si>
    <t>151 935 921</t>
  </si>
  <si>
    <t>ID=22,225mm (7/8")   1.4401 (316SS)</t>
  </si>
  <si>
    <t>151 935 906</t>
  </si>
  <si>
    <t xml:space="preserve">Sandfighter Execution: </t>
  </si>
  <si>
    <t>Direct On Line Start (1 lead required)</t>
  </si>
  <si>
    <t>236 610 9018</t>
  </si>
  <si>
    <t>3P-4-380/415-50-SIC-W</t>
  </si>
  <si>
    <t>236 611 9018</t>
  </si>
  <si>
    <t>3P-5,5-380/415-50-SIC-W</t>
  </si>
  <si>
    <t>236 612 9018</t>
  </si>
  <si>
    <t>3P-7,5-380/415-50-SIC-W</t>
  </si>
  <si>
    <t>236 001 9018</t>
  </si>
  <si>
    <t>3P-9,3-380/415-50-SIC-W</t>
  </si>
  <si>
    <t>236 613 9018</t>
  </si>
  <si>
    <t>3P-11-380/415-50-SIC-W</t>
  </si>
  <si>
    <t>236 614 9018</t>
  </si>
  <si>
    <t>3P-15-380/415-50-SIC-W</t>
  </si>
  <si>
    <t>236 615 9018</t>
  </si>
  <si>
    <t>3P-18,5-380/415-50-SIC-W</t>
  </si>
  <si>
    <t>236 616 9018</t>
  </si>
  <si>
    <t>3P-22-380/415-50-SIC-W</t>
  </si>
  <si>
    <t>236 617 9049</t>
  </si>
  <si>
    <t>3P-30-380/415-50-SIC-W</t>
  </si>
  <si>
    <t>Star Delta Start (2 Leads Required)</t>
  </si>
  <si>
    <t>236 710 9018</t>
  </si>
  <si>
    <t>3P-4-380/415-50-SIC-SD</t>
  </si>
  <si>
    <t>236 711 9018</t>
  </si>
  <si>
    <t>3P-5,5-380/415-50-SIC-SD</t>
  </si>
  <si>
    <t>236 712 9018</t>
  </si>
  <si>
    <t>3P-7,5-380/415-50-SIC-SD</t>
  </si>
  <si>
    <t>236 011 9018</t>
  </si>
  <si>
    <t>3P-9,3-380/415-50-SIC-SD</t>
  </si>
  <si>
    <t>236 713 9018</t>
  </si>
  <si>
    <t>3P-11-380/415-50-SIC-SD</t>
  </si>
  <si>
    <t>236 714 9018</t>
  </si>
  <si>
    <t>3P-15-380/415-50-SIC-SD</t>
  </si>
  <si>
    <t>236 715 9018</t>
  </si>
  <si>
    <t>3P-18,5-380/415-50-SIC-SD</t>
  </si>
  <si>
    <t>236 716 9018</t>
  </si>
  <si>
    <t>3P-22-380/415-50-SIC-SD</t>
  </si>
  <si>
    <t>236 717 9049</t>
  </si>
  <si>
    <t>3P-30-380/415-50-SIC-SD</t>
  </si>
  <si>
    <t>6" - Leads</t>
  </si>
  <si>
    <t>LEAD6 4x4; Length = 4 m</t>
  </si>
  <si>
    <t>LEAD6 4x8,4; Length = 4 m</t>
  </si>
  <si>
    <r>
      <t xml:space="preserve">Motors listed on this page do </t>
    </r>
    <r>
      <rPr>
        <u val="single"/>
        <sz val="10"/>
        <color indexed="10"/>
        <rFont val="Arial"/>
        <family val="2"/>
      </rPr>
      <t>not</t>
    </r>
    <r>
      <rPr>
        <sz val="10"/>
        <rFont val="Arial"/>
        <family val="2"/>
      </rPr>
      <t xml:space="preserve"> include leads</t>
    </r>
  </si>
  <si>
    <t>ID=25mm   1.4005 (416SS)</t>
  </si>
  <si>
    <t>12"</t>
  </si>
  <si>
    <t>310 313 501</t>
  </si>
  <si>
    <t>310 313 502</t>
  </si>
  <si>
    <t>310 313 510</t>
  </si>
  <si>
    <t>310 313 535</t>
  </si>
  <si>
    <t>310 313 550</t>
  </si>
  <si>
    <t>310 313 520</t>
  </si>
  <si>
    <t>5 weeks after receipt of order</t>
  </si>
  <si>
    <t>ROUND LEAD 4X1.5  SW 1.5M</t>
  </si>
  <si>
    <t>ROUND LEAD 4X1.5  SW 2.5M</t>
  </si>
  <si>
    <t>ROUND LEAD 4X1.5  SW 10M</t>
  </si>
  <si>
    <t>ROUND LEAD 4X1.5  SW 20M</t>
  </si>
  <si>
    <t>ROUND LEAD 4X1.5  SW 35M</t>
  </si>
  <si>
    <t>ROUND LEAD 4X1.5  SW 50M</t>
  </si>
  <si>
    <t>not mounted to the motor</t>
  </si>
  <si>
    <t>Motors listed on this page include 4m leads</t>
  </si>
  <si>
    <t>Motors listed on this page include4m lead(s) and SiC Seal</t>
  </si>
  <si>
    <t>Retrofitable PT100 kit (see price page "Accessories") can be used with any motor on this page.</t>
  </si>
  <si>
    <t>308 016 422</t>
  </si>
  <si>
    <t>308 016 426</t>
  </si>
  <si>
    <t xml:space="preserve">including 10m lead </t>
  </si>
  <si>
    <t>904L PE2/PA</t>
  </si>
  <si>
    <t>PRICE LIST EFFECTIVE 01-OCTOBER-2010 ORDER DATE</t>
  </si>
  <si>
    <t>308 659 318</t>
  </si>
  <si>
    <t>Pump Fixture Kit 38,1mm</t>
  </si>
  <si>
    <t>151 935 926</t>
  </si>
  <si>
    <t>ID=25mm   1.4401 (316SS)</t>
  </si>
  <si>
    <t>ID=25,4mm (1")   1.4005 (416SS)</t>
  </si>
  <si>
    <t>151 935 923</t>
  </si>
  <si>
    <t>ID=25,4mm (1")   1.4401 (316SS)</t>
  </si>
  <si>
    <t>151 936 201</t>
  </si>
  <si>
    <t>Motor Cable     - not included -</t>
  </si>
  <si>
    <t>OD=37,656mm, L=39,7mm  1.4404 (316SS)</t>
  </si>
  <si>
    <t>380, 400, 415 V, 50 Hz</t>
  </si>
  <si>
    <t>308 726 101</t>
  </si>
  <si>
    <t>TERMINATION KIT</t>
  </si>
  <si>
    <t>308 090 901</t>
  </si>
  <si>
    <t>308 090 902</t>
  </si>
  <si>
    <t>PUMP FIXTURE</t>
  </si>
  <si>
    <t>275 334 303</t>
  </si>
  <si>
    <t>275 547 113</t>
  </si>
  <si>
    <t>275 334 305</t>
  </si>
  <si>
    <t>Franklin Electric Product Descriptions</t>
  </si>
  <si>
    <t>Motors</t>
  </si>
  <si>
    <t>Example:</t>
  </si>
  <si>
    <t>6R1</t>
  </si>
  <si>
    <t>4.0</t>
  </si>
  <si>
    <t>Description:</t>
  </si>
  <si>
    <t>Electrical Design</t>
  </si>
  <si>
    <t>Rating in KW</t>
  </si>
  <si>
    <t>Cycles in Hz</t>
  </si>
  <si>
    <t>Execution</t>
  </si>
  <si>
    <t>Options</t>
  </si>
  <si>
    <r>
      <t>6R1</t>
    </r>
    <r>
      <rPr>
        <b/>
        <sz val="12"/>
        <rFont val="Arial"/>
        <family val="2"/>
      </rPr>
      <t>-</t>
    </r>
    <r>
      <rPr>
        <b/>
        <sz val="12"/>
        <color indexed="12"/>
        <rFont val="Arial"/>
        <family val="2"/>
      </rPr>
      <t>4.0</t>
    </r>
    <r>
      <rPr>
        <b/>
        <sz val="12"/>
        <rFont val="Arial"/>
        <family val="2"/>
      </rPr>
      <t>-</t>
    </r>
    <r>
      <rPr>
        <b/>
        <sz val="12"/>
        <color indexed="17"/>
        <rFont val="Arial"/>
        <family val="2"/>
      </rPr>
      <t>380/415</t>
    </r>
    <r>
      <rPr>
        <b/>
        <sz val="12"/>
        <rFont val="Arial"/>
        <family val="2"/>
      </rPr>
      <t>-50-</t>
    </r>
    <r>
      <rPr>
        <b/>
        <sz val="12"/>
        <color indexed="52"/>
        <rFont val="Arial"/>
        <family val="2"/>
      </rPr>
      <t>W</t>
    </r>
    <r>
      <rPr>
        <b/>
        <sz val="12"/>
        <color indexed="61"/>
        <rFont val="Arial"/>
        <family val="2"/>
      </rPr>
      <t>-SIC</t>
    </r>
  </si>
  <si>
    <t>4 Inch</t>
  </si>
  <si>
    <t>Motor</t>
  </si>
  <si>
    <t>2W</t>
  </si>
  <si>
    <t>2 Wire (no Control Box required)</t>
  </si>
  <si>
    <t>3W</t>
  </si>
  <si>
    <t>3 Wire (Control Box required)</t>
  </si>
  <si>
    <t>3P</t>
  </si>
  <si>
    <t>3 Phase</t>
  </si>
  <si>
    <t>Permanent Split Capacitor</t>
  </si>
  <si>
    <t>Water Well Execution (Standard Material - 304 Stainless Steel)</t>
  </si>
  <si>
    <t>Special Material V4A (316 Stainless Steel)</t>
  </si>
  <si>
    <t>OL</t>
  </si>
  <si>
    <t>Overload Protection</t>
  </si>
  <si>
    <t>LA</t>
  </si>
  <si>
    <t>Lightning Arrestor</t>
  </si>
  <si>
    <t>6 Inch</t>
  </si>
  <si>
    <t>6 Inch, Wet Wound Motors</t>
  </si>
  <si>
    <t>SD</t>
  </si>
  <si>
    <t>Start-Delta-Start</t>
  </si>
  <si>
    <t>PTC - Sensor</t>
  </si>
  <si>
    <t>8 Inch</t>
  </si>
  <si>
    <t>Control Boxes</t>
  </si>
  <si>
    <t>3P-4-380/415-50-W-SB-LEAD</t>
  </si>
  <si>
    <t>3P-5,5-380/415-50-W-SB-LEAD</t>
  </si>
  <si>
    <t>3P-7,5-380/415-50-W-SB-LEAD</t>
  </si>
  <si>
    <t>3P-9,3-380/415-50-W-SB-LEAD</t>
  </si>
  <si>
    <t>3P-11-380/415-50-W-SB-LEAD</t>
  </si>
  <si>
    <t>3P-15-380/415-50-W-SB-LEAD</t>
  </si>
  <si>
    <t>3P-18,5-380/415-50-W-SB-LEAD</t>
  </si>
  <si>
    <t>3P-22-380/415-50-W-SB-LEAD</t>
  </si>
  <si>
    <t>3P-30-380/415-50-W-SB-LEAD</t>
  </si>
  <si>
    <t>3P-4-380/415-50-W-SD-SB-LEAD</t>
  </si>
  <si>
    <t>3P-5,5-380/415-50-W-SD-SB-LEAD</t>
  </si>
  <si>
    <t>3P-7,5-380/415-50-W-SD-SB-LEAD</t>
  </si>
  <si>
    <t>3P-9,3-380/415-50-W-SD-SB-LEAD</t>
  </si>
  <si>
    <t>3P-11-380/415-50-W-SD-SB-LEAD</t>
  </si>
  <si>
    <t>3P-15-380/415-50-W-SD-SB-LEAD</t>
  </si>
  <si>
    <t>3P-18,5-380/415-50-W-SD-SB-LEAD</t>
  </si>
  <si>
    <t>3P-22-380/415-50-W-SD-SB-LEAD</t>
  </si>
  <si>
    <t>3P-30-380/415-50-W-SD-SB-LEAD</t>
  </si>
  <si>
    <t>CB</t>
  </si>
  <si>
    <t>0.59</t>
  </si>
  <si>
    <t>Control Box</t>
  </si>
  <si>
    <t>Rating</t>
  </si>
  <si>
    <t>Cycles</t>
  </si>
  <si>
    <t>Overload Protector</t>
  </si>
  <si>
    <t>Leads and Cables</t>
  </si>
  <si>
    <t>LEAD4</t>
  </si>
  <si>
    <t>4X1.5</t>
  </si>
  <si>
    <t>2.5M</t>
  </si>
  <si>
    <t>KTW/VDE</t>
  </si>
  <si>
    <t>Lead Frame</t>
  </si>
  <si>
    <t>Conductors and Diameter</t>
  </si>
  <si>
    <t>Lead Frames</t>
  </si>
  <si>
    <t>Lead with 4" connector</t>
  </si>
  <si>
    <t>LEAD6</t>
  </si>
  <si>
    <t>Lead with 6" connector</t>
  </si>
  <si>
    <t>LEAD8</t>
  </si>
  <si>
    <t>Lead with 8" connector</t>
  </si>
  <si>
    <t>Positive Temperature Coefficient (PTC Lead)</t>
  </si>
  <si>
    <t>KTW</t>
  </si>
  <si>
    <t>Approved by"Kommission für Trinkwasser"</t>
  </si>
  <si>
    <t>VDE</t>
  </si>
  <si>
    <t>Approved by "Verband deutscher Elektrotechniker"</t>
  </si>
  <si>
    <t>Stators</t>
  </si>
  <si>
    <t xml:space="preserve">ST8 </t>
  </si>
  <si>
    <t>380,400,415</t>
  </si>
  <si>
    <t>Stator Type</t>
  </si>
  <si>
    <t>Stator Types</t>
  </si>
  <si>
    <t>ST4-2W</t>
  </si>
  <si>
    <t>Stator 4" - 2 Wire</t>
  </si>
  <si>
    <t>ST4-3W</t>
  </si>
  <si>
    <t>Stator 4" - 3 Wire</t>
  </si>
  <si>
    <t>ST4-3P</t>
  </si>
  <si>
    <t>Stator 4" - 3Phase</t>
  </si>
  <si>
    <t>ST4-PSC</t>
  </si>
  <si>
    <t>Stator 4" - PSC</t>
  </si>
  <si>
    <t>ST6R1</t>
  </si>
  <si>
    <t>Stator 6" - Redesign 1</t>
  </si>
  <si>
    <t>ST6R2</t>
  </si>
  <si>
    <t>Stator 6" - Redesign 2</t>
  </si>
  <si>
    <t>Stator 8"</t>
  </si>
  <si>
    <t>LEAD6-4X4mm-8m-SW</t>
  </si>
  <si>
    <t>PT100 Assembly 6"  4 kW - 45 kW</t>
  </si>
  <si>
    <t>PT100 Assembly 8"  30 kW - 75 kW</t>
  </si>
  <si>
    <t>PT100 Assembly 8"  93 kW - 150 kW</t>
  </si>
  <si>
    <t>TERMINATION KIT with traction relief</t>
  </si>
  <si>
    <t>Lockwasher</t>
  </si>
  <si>
    <t>Screw 44,45 mm</t>
  </si>
  <si>
    <t>Screw 31,75 mm</t>
  </si>
  <si>
    <t>151 935 909</t>
  </si>
  <si>
    <t>Pump Shaft Diameter mm/inch</t>
  </si>
  <si>
    <t>1"</t>
  </si>
  <si>
    <t>1 1/4"</t>
  </si>
  <si>
    <t>1 1/2"</t>
  </si>
  <si>
    <t>1 3/16"</t>
  </si>
  <si>
    <t>1 11/16"</t>
  </si>
  <si>
    <t>416 SS</t>
  </si>
  <si>
    <t>8" COUPLINGS</t>
  </si>
  <si>
    <t>310 134 001</t>
  </si>
  <si>
    <t>Model</t>
  </si>
  <si>
    <t>262 610 5211</t>
  </si>
  <si>
    <t>262 611 5211</t>
  </si>
  <si>
    <t>262 612 5211</t>
  </si>
  <si>
    <t>262 231 5211</t>
  </si>
  <si>
    <t>262 613 5211</t>
  </si>
  <si>
    <t>262 232 5211</t>
  </si>
  <si>
    <t>262 614 5211</t>
  </si>
  <si>
    <t>262 615 5211</t>
  </si>
  <si>
    <t>262 616 5211</t>
  </si>
  <si>
    <t>262 233 5211</t>
  </si>
  <si>
    <t>262 714 5211</t>
  </si>
  <si>
    <t>262 715 5211</t>
  </si>
  <si>
    <t>262 716 5211</t>
  </si>
  <si>
    <t>262 333 5211</t>
  </si>
  <si>
    <t>262 617 5311</t>
  </si>
  <si>
    <t>262 717 5311</t>
  </si>
  <si>
    <t>STANDARD EXECUTION + PVC WINDING</t>
  </si>
  <si>
    <t>262 617 5312</t>
  </si>
  <si>
    <t>262 717 5312</t>
  </si>
  <si>
    <t>262 610 5212</t>
  </si>
  <si>
    <t>262 611 5212</t>
  </si>
  <si>
    <t>262 612 5212</t>
  </si>
  <si>
    <t>262 231 5212</t>
  </si>
  <si>
    <t>262 613 5212</t>
  </si>
  <si>
    <t>262 232 5212</t>
  </si>
  <si>
    <t>262 614 5212</t>
  </si>
  <si>
    <t>262 615 5212</t>
  </si>
  <si>
    <t>262 616 5212</t>
  </si>
  <si>
    <t>262 233 5212</t>
  </si>
  <si>
    <t>262 714 5212</t>
  </si>
  <si>
    <t>262 715 5212</t>
  </si>
  <si>
    <t>262 716 5212</t>
  </si>
  <si>
    <t>262 333 5212</t>
  </si>
  <si>
    <t>262 610 6211</t>
  </si>
  <si>
    <t>262 611 6211</t>
  </si>
  <si>
    <t>262 612 6211</t>
  </si>
  <si>
    <t>262 231 6211</t>
  </si>
  <si>
    <t>262 613 6211</t>
  </si>
  <si>
    <t>262 232 6211</t>
  </si>
  <si>
    <t>262 614 6211</t>
  </si>
  <si>
    <t>262 615 6211</t>
  </si>
  <si>
    <t>262 616 6211</t>
  </si>
  <si>
    <t>262 233 6211</t>
  </si>
  <si>
    <t>262 714 6211</t>
  </si>
  <si>
    <t>262 715 6211</t>
  </si>
  <si>
    <t>262 716 6211</t>
  </si>
  <si>
    <t>262 333 6211</t>
  </si>
  <si>
    <t>262 617 6311</t>
  </si>
  <si>
    <t>262 717 6311</t>
  </si>
  <si>
    <t>262 610 7211</t>
  </si>
  <si>
    <t>262 611 7211</t>
  </si>
  <si>
    <t>262 612 7211</t>
  </si>
  <si>
    <t>262 231 7211</t>
  </si>
  <si>
    <t>262 613 7211</t>
  </si>
  <si>
    <t>262 232 7211</t>
  </si>
  <si>
    <t>262 614 7211</t>
  </si>
  <si>
    <t>262 615 7211</t>
  </si>
  <si>
    <t>262 616 7211</t>
  </si>
  <si>
    <t>262 233 7211</t>
  </si>
  <si>
    <t>262 714 7211</t>
  </si>
  <si>
    <t>262 715 7211</t>
  </si>
  <si>
    <t>262 716 7211</t>
  </si>
  <si>
    <t>262 333 7211</t>
  </si>
  <si>
    <t>262 617 7311</t>
  </si>
  <si>
    <t>262 717 7311</t>
  </si>
  <si>
    <t>STOCK STATUS*</t>
  </si>
  <si>
    <t>10"</t>
  </si>
  <si>
    <t>weight</t>
  </si>
  <si>
    <t xml:space="preserve"> in kg</t>
  </si>
  <si>
    <t>6RW</t>
  </si>
  <si>
    <t>904L material</t>
  </si>
  <si>
    <t>Silicon Carbide Seal</t>
  </si>
  <si>
    <t>Subtrol-Plus transmitter equipped</t>
  </si>
  <si>
    <t>8RW</t>
  </si>
  <si>
    <t>8 Inch, Wet Wound Motors</t>
  </si>
  <si>
    <t>10 Inch</t>
  </si>
  <si>
    <t>10RW</t>
  </si>
  <si>
    <t>10 Inch, Wet Wound Motors</t>
  </si>
  <si>
    <t>3P-3,7-380/415-50-W</t>
  </si>
  <si>
    <t>3P-5,5-380/415-50-W</t>
  </si>
  <si>
    <t>3P-3,7-380/415-50-S</t>
  </si>
  <si>
    <t>3P-4-380/415-50-S</t>
  </si>
  <si>
    <t>3P-5,5-380/415-50-S</t>
  </si>
  <si>
    <t>6RW-5,5-380/415-50-W</t>
  </si>
  <si>
    <t>6RW-7,5-380/415-50-W</t>
  </si>
  <si>
    <t>6RW-9,3-380/415-50-W</t>
  </si>
  <si>
    <t>6RW-11-380/415-50-W</t>
  </si>
  <si>
    <t>6RW-13-380/415-50-W</t>
  </si>
  <si>
    <t>6RW-15-380/415-50-W</t>
  </si>
  <si>
    <t>6RW-18,5-380/415-50-W</t>
  </si>
  <si>
    <t>6RW-22-380/415-50-W</t>
  </si>
  <si>
    <t>6RW-26-380/415-50-W</t>
  </si>
  <si>
    <t>6RW-30-380/415-50-W</t>
  </si>
  <si>
    <t>6RW-37-380/415-50-W</t>
  </si>
  <si>
    <t>6RW-4-380/415-50-W-SD</t>
  </si>
  <si>
    <t>6RW-5,5-380/415-50-W-SD</t>
  </si>
  <si>
    <t>6RW-7,5-380/415-50-W-SD</t>
  </si>
  <si>
    <t>6RW-9,3-380/415-50-W-SD</t>
  </si>
  <si>
    <t>6RW-11-380/415-50-W-SD</t>
  </si>
  <si>
    <t>6RW-13-380/415-50-W-SD</t>
  </si>
  <si>
    <t>6RW-15-380/415-50-W-SD</t>
  </si>
  <si>
    <t>6RW-18,5-380/415-50-W-SD</t>
  </si>
  <si>
    <t>6RW-22-380/415-50-W-SD</t>
  </si>
  <si>
    <t>6RW-26-380/415-50-W-SD</t>
  </si>
  <si>
    <t>6RW-30-380/415-50-W-SD</t>
  </si>
  <si>
    <t>6RW-37-380/415-50-W-SD</t>
  </si>
  <si>
    <t>6RW-4-380/415-50-W</t>
  </si>
  <si>
    <t>6RW-5,5-380/415-50-S</t>
  </si>
  <si>
    <t>6RW-7,5-380/415-50-S</t>
  </si>
  <si>
    <t>6RW-9,3-380/415-50-S</t>
  </si>
  <si>
    <t>6RW-11-380/415-50-S</t>
  </si>
  <si>
    <t>6RW-13-380/415-50-S</t>
  </si>
  <si>
    <t>6RW-15-380/415-50-S</t>
  </si>
  <si>
    <t>New model required</t>
  </si>
  <si>
    <t>RW, 4"&amp; 6" Encaps to 30 kW</t>
  </si>
  <si>
    <t>6" 37/45 kW &amp; 8" Encaps</t>
  </si>
  <si>
    <t>"Rush" orders may improve the above lead times if requested by customer</t>
  </si>
  <si>
    <t>6RW-18,5-380/415-50-S</t>
  </si>
  <si>
    <t>6RW-22-380/415-50-S</t>
  </si>
  <si>
    <t>262 611 6011</t>
  </si>
  <si>
    <t>262 231 6011</t>
  </si>
  <si>
    <t>262 613 6011</t>
  </si>
  <si>
    <t>262 232 6011</t>
  </si>
  <si>
    <t>262 614 6011</t>
  </si>
  <si>
    <t>262 615 6011</t>
  </si>
  <si>
    <t>262 616 6011</t>
  </si>
  <si>
    <t>262 233 6011</t>
  </si>
  <si>
    <t>262 712 6011</t>
  </si>
  <si>
    <t>262 331 6011</t>
  </si>
  <si>
    <t>6SL</t>
  </si>
  <si>
    <t>6 Inch, Streamline Wet Wound Motors</t>
  </si>
  <si>
    <t>6HT</t>
  </si>
  <si>
    <t>6 Inch, Hi-Temp 90 Motors</t>
  </si>
  <si>
    <t>8HT</t>
  </si>
  <si>
    <t>8 Inch, Hi-Temp 75 Motors</t>
  </si>
  <si>
    <t>PE2/PA</t>
  </si>
  <si>
    <t>3P-4-380/415-50-S-SB-LEAD</t>
  </si>
  <si>
    <t>3P-5,5-380/415-50-S-SB-LEAD</t>
  </si>
  <si>
    <t>3P-7,5-380/415-50-S-SB-LEAD</t>
  </si>
  <si>
    <t>3P-9,3-380/415-50-S-SB-LEAD</t>
  </si>
  <si>
    <t>3P-11-380/415-50-S-SB-LEAD</t>
  </si>
  <si>
    <t>3P-15-380/415-50-S-SB-LEAD</t>
  </si>
  <si>
    <t>3P-18,5-380/415-50-S-SB-LEAD</t>
  </si>
  <si>
    <t>3P-22-380/415-50-S-SB-LEAD</t>
  </si>
  <si>
    <t>3P-30-380/415-50-S-SB-LEAD</t>
  </si>
  <si>
    <t>3P-4-380/415-50-S-SD-SB-LEAD</t>
  </si>
  <si>
    <t>3P-5,5-380/415-50-S-SD-SB-LEAD</t>
  </si>
  <si>
    <t>3P-7,5-380/415-50-S-SD-SB-LEAD</t>
  </si>
  <si>
    <t>3P-9,3-380/415-50-S-SD-SB-LEAD</t>
  </si>
  <si>
    <t>3P-11-380/415-50-S-SD-SB-LEAD</t>
  </si>
  <si>
    <t>3P-15-380/415-50-S-SD-SB-LEAD</t>
  </si>
  <si>
    <t>3P-18,5-380/415-50-S-SD-SB-LEAD</t>
  </si>
  <si>
    <t>3P-22-380/415-50-S-SD-SB-LEAD</t>
  </si>
  <si>
    <t>3P-30-380/415-50-S-SD-SB-LEAD</t>
  </si>
  <si>
    <r>
      <t>PE2/PA 50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 C windings</t>
    </r>
  </si>
  <si>
    <r>
      <t>PE2/PA 45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 C windings</t>
    </r>
  </si>
  <si>
    <t>262 713 6011</t>
  </si>
  <si>
    <t>262 332 6011</t>
  </si>
  <si>
    <t>262 714 6011</t>
  </si>
  <si>
    <t>262 715 6011</t>
  </si>
  <si>
    <t>262 716 6011</t>
  </si>
  <si>
    <t>262 333 6011</t>
  </si>
  <si>
    <t>262 612 6011</t>
  </si>
  <si>
    <t>262 617 6111</t>
  </si>
  <si>
    <t>262 618 6111</t>
  </si>
  <si>
    <t>262 717 6111</t>
  </si>
  <si>
    <t>262 718 6111</t>
  </si>
  <si>
    <t>310 113 015</t>
  </si>
  <si>
    <t xml:space="preserve">LEAD 4X1.5 15M </t>
  </si>
  <si>
    <t>262 711 6011</t>
  </si>
  <si>
    <t>308 016 401</t>
  </si>
  <si>
    <t>including 10m lead</t>
  </si>
  <si>
    <t>including 20m lead</t>
  </si>
  <si>
    <t>including 30m lead</t>
  </si>
  <si>
    <t>including 50m lead</t>
  </si>
  <si>
    <t>5 liter concentrate for all motors</t>
  </si>
  <si>
    <t>FILL SOLUTION CONCENTRATE FOR ALL MOTORS (ENCAPSULATED AND REWINDABLE)</t>
  </si>
  <si>
    <t>308 016 402</t>
  </si>
  <si>
    <t>308 016 403</t>
  </si>
  <si>
    <t>308 016 405</t>
  </si>
  <si>
    <t>LEAD4-2-WIRE-1.5M+PLUG+TRA.RI.</t>
  </si>
  <si>
    <t>310 113 401</t>
  </si>
  <si>
    <t>310 134 401</t>
  </si>
  <si>
    <t>310 113 402</t>
  </si>
  <si>
    <t>Hi-Temp 90</t>
  </si>
  <si>
    <t>262 710 6011</t>
  </si>
  <si>
    <t>310 132 001</t>
  </si>
  <si>
    <t>Estimated Lead Times for Non-Stock Items</t>
  </si>
  <si>
    <t>TYPE</t>
  </si>
  <si>
    <t>6 weeks after receipt of order</t>
  </si>
  <si>
    <t>6" Encaps</t>
  </si>
  <si>
    <t>6" RW</t>
  </si>
  <si>
    <t>AVERAGE LEAD TIME</t>
  </si>
  <si>
    <t>8" Encaps</t>
  </si>
  <si>
    <t>8" RW</t>
  </si>
  <si>
    <t>8 weeks after receipt of order</t>
  </si>
  <si>
    <t>10" RW</t>
  </si>
  <si>
    <t>Cables</t>
  </si>
  <si>
    <t>Special lengths</t>
  </si>
  <si>
    <t>Spare Parts</t>
  </si>
  <si>
    <t>For current design motors</t>
  </si>
  <si>
    <t>4 weeks after receipt of order</t>
  </si>
  <si>
    <t>For previous design motors</t>
  </si>
  <si>
    <t>on Request</t>
  </si>
  <si>
    <t>8" CT stators, rotors, misc.</t>
  </si>
  <si>
    <t>3.7 - 30 kW std</t>
  </si>
  <si>
    <t>3.7 - 30 kW 316 SS</t>
  </si>
  <si>
    <t>14 weeks after receipt of order</t>
  </si>
  <si>
    <t>30-150 kW std or 316 SS</t>
  </si>
  <si>
    <t>0.37-7.5 kW std or 316 SS</t>
  </si>
  <si>
    <t>4-30 kW std or 316 SS</t>
  </si>
  <si>
    <t>37-45 kW std or 316 SS</t>
  </si>
  <si>
    <t>4 - 37 kW std or 316 SS</t>
  </si>
  <si>
    <t>Average lead times are only an estimate and can be affected by plant shutdowns and/or holidays</t>
  </si>
  <si>
    <t>30-93 kW std or 316 SS</t>
  </si>
  <si>
    <t>85 - 185 kW std or 316 SS</t>
  </si>
  <si>
    <t>4 - 37 kW 904 L</t>
  </si>
  <si>
    <t>5% adder to above prices for 500V-50Hz-3 phase version</t>
  </si>
  <si>
    <t>PE2/PA Windings</t>
  </si>
  <si>
    <t>6RW-4-380/415-50-904L</t>
  </si>
  <si>
    <t>6RW-5,5-380/415-50-904L</t>
  </si>
  <si>
    <t>6RW-7,5-380/415-50-904L</t>
  </si>
  <si>
    <t>6RW-9,3-380/415-50-904L</t>
  </si>
  <si>
    <t>6RW-11-380/415-50-904L</t>
  </si>
  <si>
    <t>6RW-13-380/415-50-904L</t>
  </si>
  <si>
    <t>6RW-15-380/415-50-904L</t>
  </si>
  <si>
    <t>6RW-18,5-380/415-50-904L</t>
  </si>
  <si>
    <t>6RW-22-380/415-50-904L</t>
  </si>
  <si>
    <t>6RW-26-380/415-50-904L</t>
  </si>
  <si>
    <t>6RW-30-380/415-50-904L</t>
  </si>
  <si>
    <t>6RW-37-380/415-50-904L</t>
  </si>
  <si>
    <t>156 098 112K</t>
  </si>
  <si>
    <t>6RW-4-380/415-50-904L-SD</t>
  </si>
  <si>
    <t>6RW-5,5-380/415-50-904L-SD</t>
  </si>
  <si>
    <t>6RW-7,5-380/415-50-904L-SD</t>
  </si>
  <si>
    <t>6RW-9,3-380/415-50-904L-SD</t>
  </si>
  <si>
    <t>6RW-11-380/415-50-904L-SD</t>
  </si>
  <si>
    <t>6RW-13-380/415-50-904L-SD</t>
  </si>
  <si>
    <t>6RW-15-380/415-50-904L-SD</t>
  </si>
  <si>
    <t>6RW-18,5-380/415-50-904L-SD</t>
  </si>
  <si>
    <t>6RW-22-380/415-50-904L-SD</t>
  </si>
  <si>
    <t>6RW-26-380/415-50-904L-SD</t>
  </si>
  <si>
    <t>6RW-30-380/415-50-904L-SD</t>
  </si>
  <si>
    <t>6RW-37-380/415-50-904L-SD</t>
  </si>
  <si>
    <t>Motors in complete 316 Stainless Steel and with SIC Seal</t>
  </si>
  <si>
    <t>All motors listed below are 3 phases and include 4m lead(s)</t>
  </si>
  <si>
    <t>156 563 901</t>
  </si>
  <si>
    <t>156 563 903</t>
  </si>
  <si>
    <t>156 563 904</t>
  </si>
  <si>
    <t>156 563 923</t>
  </si>
  <si>
    <t>156 563 926</t>
  </si>
  <si>
    <t>156 563 929</t>
  </si>
  <si>
    <t>All motors listed below are 3 phases, include 4m lead(s) and are equipped with Silicon Carbide Seal</t>
  </si>
  <si>
    <t xml:space="preserve">All motors listed below are 3 phases and include 4m lead(s). </t>
  </si>
  <si>
    <t>6"  380/415 V  50 Hz 316 SS</t>
  </si>
  <si>
    <t>6"  380/415 V  50 Hz 904L</t>
  </si>
  <si>
    <t>5% adder to above prices for 500V-50Hz-3 phase versions</t>
  </si>
  <si>
    <t xml:space="preserve">6" COUPLING INSERT </t>
  </si>
  <si>
    <t>SACRIFICIAL ANODE FOR 4" MOTORS</t>
  </si>
  <si>
    <t>308 250 912</t>
  </si>
  <si>
    <t>308 250 913</t>
  </si>
  <si>
    <t>Anode for 4" motors to 4000N</t>
  </si>
  <si>
    <t>Anode for 4" motors - 6500N</t>
  </si>
  <si>
    <t>310 364 010</t>
  </si>
  <si>
    <t>310 364 004</t>
  </si>
  <si>
    <t>310 364 008</t>
  </si>
  <si>
    <t>Filling Set for 6" AF motors</t>
  </si>
  <si>
    <t>4", 6" and 8" standard fill kit</t>
  </si>
  <si>
    <t>PERMANENT STAR PLUG FOR 6" CT MOTORS</t>
  </si>
  <si>
    <t>308 065 901</t>
  </si>
  <si>
    <t>308 065 951</t>
  </si>
  <si>
    <t>Star Plug - 304 SS</t>
  </si>
  <si>
    <t>Star Plug - 316 SS</t>
  </si>
  <si>
    <t>6RW-4-380/415-50-S-SD</t>
  </si>
  <si>
    <t>Motors in complete 904L and with SIC Seal</t>
  </si>
  <si>
    <t>262 610 7011</t>
  </si>
  <si>
    <t>262 611 7011</t>
  </si>
  <si>
    <t>262 612 7011</t>
  </si>
  <si>
    <t>262 231 7011</t>
  </si>
  <si>
    <t>262 613 7011</t>
  </si>
  <si>
    <t>262 232 7011</t>
  </si>
  <si>
    <t>262 614 7011</t>
  </si>
  <si>
    <t>262 615 7011</t>
  </si>
  <si>
    <t>262 616 7011</t>
  </si>
  <si>
    <t>262 233 7011</t>
  </si>
  <si>
    <t>262 617 7111</t>
  </si>
  <si>
    <t>262 618 7111</t>
  </si>
  <si>
    <t>262 710 7011</t>
  </si>
  <si>
    <t>262 711 7011</t>
  </si>
  <si>
    <t>262 712 7011</t>
  </si>
  <si>
    <t>262 331 7011</t>
  </si>
  <si>
    <t>262 713 7011</t>
  </si>
  <si>
    <t>262 332 7011</t>
  </si>
  <si>
    <t>262 714 7011</t>
  </si>
  <si>
    <t>262 715 7011</t>
  </si>
  <si>
    <t>262 716 7011</t>
  </si>
  <si>
    <t>262 333 7011</t>
  </si>
  <si>
    <t>262 717 7111</t>
  </si>
  <si>
    <t>262 718 7111</t>
  </si>
  <si>
    <t>Not available</t>
  </si>
  <si>
    <t>Standard</t>
  </si>
  <si>
    <t>6RW-4-380,400,415-50-SF</t>
  </si>
  <si>
    <t>6RW-4-380,400,415-50-SF-SD</t>
  </si>
  <si>
    <t>4</t>
  </si>
  <si>
    <t>5.5</t>
  </si>
  <si>
    <t>262 610 5012</t>
  </si>
  <si>
    <t>262 611 5012</t>
  </si>
  <si>
    <t>262 612 5012</t>
  </si>
  <si>
    <t>262 231 5012</t>
  </si>
  <si>
    <t>262 613 5012</t>
  </si>
  <si>
    <t>6" 50 Hz 316 SS Special Construction &amp; Subtrol equipped</t>
  </si>
  <si>
    <t>262 232 5012</t>
  </si>
  <si>
    <t>262 614 5012</t>
  </si>
  <si>
    <t>262 615 5012</t>
  </si>
  <si>
    <t>262 616 5012</t>
  </si>
  <si>
    <t>262 233 5012</t>
  </si>
  <si>
    <t>262 617 5112</t>
  </si>
  <si>
    <t>308 726 103</t>
  </si>
  <si>
    <t>7.5</t>
  </si>
  <si>
    <t>12.5</t>
  </si>
  <si>
    <t xml:space="preserve">Waterwell Execution: </t>
  </si>
  <si>
    <t>Endbells in Cast Iron; Stator Shell in 304 SS; Also SiC Seal</t>
  </si>
  <si>
    <t>PT100 kit (see price page "Accessoires") can be added to any motor on this page.</t>
  </si>
  <si>
    <t>305 327 903</t>
  </si>
  <si>
    <t>305 326 902</t>
  </si>
  <si>
    <t>305 326 901</t>
  </si>
  <si>
    <t>156 098 111K</t>
  </si>
  <si>
    <t>156 098 116K</t>
  </si>
  <si>
    <t>156 098 117K</t>
  </si>
  <si>
    <r>
      <t xml:space="preserve">PT100 SENSOR BOLT WITH CABLE (for encapsulated </t>
    </r>
    <r>
      <rPr>
        <b/>
        <u val="single"/>
        <sz val="8"/>
        <rFont val="Arial"/>
        <family val="2"/>
      </rPr>
      <t>HiTemp</t>
    </r>
    <r>
      <rPr>
        <b/>
        <sz val="8"/>
        <rFont val="Arial"/>
        <family val="2"/>
      </rPr>
      <t xml:space="preserve"> motors only)</t>
    </r>
  </si>
  <si>
    <t>PT100 Assembly 6"  4 kW - 30 kW</t>
  </si>
  <si>
    <t>PT100 Assembly 8"  30 kW - 110 kW</t>
  </si>
  <si>
    <t>10m</t>
  </si>
  <si>
    <t>130m</t>
  </si>
  <si>
    <t>LEAD 4X1.5 -1.5m+PLUG+TRA.RI.</t>
  </si>
  <si>
    <t>LEAD 4X8.4   10M</t>
  </si>
  <si>
    <t>LEAD 4X8.4   8M</t>
  </si>
  <si>
    <t>LEAD 4X8.4   20M</t>
  </si>
  <si>
    <t>LEAD 4X8.4   30M</t>
  </si>
  <si>
    <t>LEAD 4X8.4   40M</t>
  </si>
  <si>
    <t>LEAD 4X8.4   50M</t>
  </si>
  <si>
    <t>PTC-LEAD-2X0.75-4M</t>
  </si>
  <si>
    <t>LEAD8-3X8.4-8M</t>
  </si>
  <si>
    <t>LEAD8-3X16MM-8M</t>
  </si>
  <si>
    <t>262 618 5112</t>
  </si>
  <si>
    <t>262 710 5012</t>
  </si>
  <si>
    <t>262 711 5012</t>
  </si>
  <si>
    <t>262 712 5012</t>
  </si>
  <si>
    <t>262 331 5012</t>
  </si>
  <si>
    <t>262 713 5012</t>
  </si>
  <si>
    <t>262 332 5012</t>
  </si>
  <si>
    <t>262 714 5012</t>
  </si>
  <si>
    <t>262 715 5012</t>
  </si>
  <si>
    <t>262 716 5012</t>
  </si>
  <si>
    <t>262 333 5012</t>
  </si>
  <si>
    <t>262 717 5112</t>
  </si>
  <si>
    <t>262 718 5112</t>
  </si>
  <si>
    <t>305 243 901</t>
  </si>
  <si>
    <t>305 310 901</t>
  </si>
  <si>
    <t>305 309 901</t>
  </si>
  <si>
    <t>305 243 902</t>
  </si>
  <si>
    <t>305 310 951</t>
  </si>
  <si>
    <t>276 610 3000</t>
  </si>
  <si>
    <t>276 611 3000</t>
  </si>
  <si>
    <t>276 612 3000</t>
  </si>
  <si>
    <t>276 613 3000</t>
  </si>
  <si>
    <t>276 614 3000</t>
  </si>
  <si>
    <t>276 615 3100</t>
  </si>
  <si>
    <t>276 616 3100</t>
  </si>
  <si>
    <t>276 617 3100</t>
  </si>
  <si>
    <t xml:space="preserve">Direct On Line Start </t>
  </si>
  <si>
    <t xml:space="preserve">Star Delta Start </t>
  </si>
  <si>
    <t>904L</t>
  </si>
  <si>
    <t>PT100 SENSOR KIT FOR REWINDABLE MOTORS</t>
  </si>
  <si>
    <t>PT100 SENSOR BOLT WITH 10 METER CABLE (for encapsulated motors only)</t>
  </si>
  <si>
    <t>276 710 0000</t>
  </si>
  <si>
    <t>276 711 0000</t>
  </si>
  <si>
    <t>276 712 0000</t>
  </si>
  <si>
    <t>276 713 0000</t>
  </si>
  <si>
    <t>276 714 0000</t>
  </si>
  <si>
    <t>276 715 0100</t>
  </si>
  <si>
    <t>276 716 0100</t>
  </si>
  <si>
    <t>276 717 0100</t>
  </si>
  <si>
    <t>3P-3,7-380/415-50-SD</t>
  </si>
  <si>
    <t>3P-5,5-380/415-50-SD</t>
  </si>
  <si>
    <t>3P-7,5-380/415-50-SD</t>
  </si>
  <si>
    <t>3P-11-380/415-50-SD</t>
  </si>
  <si>
    <t>3P-15-380/415-50-SD</t>
  </si>
  <si>
    <t>3P-18,5-380/415-50-SD</t>
  </si>
  <si>
    <t>3P-22-380/415-50-SD</t>
  </si>
  <si>
    <t>3P-30-380/415-50-SD</t>
  </si>
  <si>
    <t>276 710 3000</t>
  </si>
  <si>
    <t>276 711 3000</t>
  </si>
  <si>
    <t>276 712 3000</t>
  </si>
  <si>
    <t>276 713 3000</t>
  </si>
  <si>
    <t>276 714 3000</t>
  </si>
  <si>
    <t>276 715 3100</t>
  </si>
  <si>
    <t>276 716 3100</t>
  </si>
  <si>
    <t>276 717 3100</t>
  </si>
  <si>
    <t>3P-3,7-380/415-50-SD-S</t>
  </si>
  <si>
    <t>3P-5,5-380/415-50-SD-S</t>
  </si>
  <si>
    <t>3P-7,5-380/415-50-SD-S</t>
  </si>
  <si>
    <t>3P-11-380/415-50-SD-S</t>
  </si>
  <si>
    <t>3P-15-380/415-50-SD-S</t>
  </si>
  <si>
    <t>3P-18,5-380/415-50-SD-S</t>
  </si>
  <si>
    <t>3P-22-380/415-50-SD-S</t>
  </si>
  <si>
    <t>3P-30-380/415-50-SD-S</t>
  </si>
  <si>
    <t>304 SS</t>
  </si>
  <si>
    <t>3.7</t>
  </si>
  <si>
    <t>276 610 0000</t>
  </si>
  <si>
    <t>276 611 0000</t>
  </si>
  <si>
    <t>276 612 0000</t>
  </si>
  <si>
    <t>276 613 0000</t>
  </si>
  <si>
    <t>276 614 0000</t>
  </si>
  <si>
    <t>276 616 0100</t>
  </si>
  <si>
    <t>276 615 0100</t>
  </si>
  <si>
    <t>276 617 0100</t>
  </si>
  <si>
    <t>262 610 5011</t>
  </si>
  <si>
    <t>262 611 5011</t>
  </si>
  <si>
    <t>262 612 5011</t>
  </si>
  <si>
    <t>262 231 5011</t>
  </si>
  <si>
    <t>262 613 5011</t>
  </si>
  <si>
    <t>262 232 5011</t>
  </si>
  <si>
    <t>262 614 5011</t>
  </si>
  <si>
    <t>262 615 5011</t>
  </si>
  <si>
    <t>262 616 5011</t>
  </si>
  <si>
    <t>262 233 5011</t>
  </si>
  <si>
    <t>262 617 5111</t>
  </si>
  <si>
    <t>262 618 5111</t>
  </si>
  <si>
    <t>262 710 5011</t>
  </si>
  <si>
    <t>262 711 5011</t>
  </si>
  <si>
    <t>262 712 5011</t>
  </si>
  <si>
    <t>262 331 5011</t>
  </si>
  <si>
    <t>262 713 5011</t>
  </si>
  <si>
    <t>262 332 5011</t>
  </si>
  <si>
    <t>262 714 5011</t>
  </si>
  <si>
    <t>262 715 5011</t>
  </si>
  <si>
    <t>262 716 5011</t>
  </si>
  <si>
    <t>262 333 5011</t>
  </si>
  <si>
    <t>262 717 5111</t>
  </si>
  <si>
    <t>262 718 5111</t>
  </si>
  <si>
    <t>262 610 6011</t>
  </si>
  <si>
    <t>6RW-4-380/415-50-S</t>
  </si>
  <si>
    <t>6RW-26-380/415-50-S</t>
  </si>
  <si>
    <t>6RW-30-380/415-50-S</t>
  </si>
  <si>
    <t>6RW-37-380/415-50-S</t>
  </si>
  <si>
    <t>6RW-5,5-380/415-50-S-SD</t>
  </si>
  <si>
    <t>6RW-7,5-380/415-50-S-SD</t>
  </si>
  <si>
    <t>6RW-9,3-380/415-50-S-SD</t>
  </si>
  <si>
    <t>6RW-11-380/415-50-S-SD</t>
  </si>
  <si>
    <t>6RW-13-380/415-50-S-SD</t>
  </si>
  <si>
    <t>6RW-15-380/415-50-S-SD</t>
  </si>
  <si>
    <t>6RW-18,5-380/415-50-S-SD</t>
  </si>
  <si>
    <t>6RW-22-380/415-50-S-SD</t>
  </si>
  <si>
    <t>6RW-26-380/415-50-S-SD</t>
  </si>
  <si>
    <t>6RW-30-380/415-50-S-SD</t>
  </si>
  <si>
    <t>6RW-37-380/415-50-S-SD</t>
  </si>
  <si>
    <t>3P-7,5-380/415-50-S</t>
  </si>
  <si>
    <t>3P-11-380/415-50-S</t>
  </si>
  <si>
    <t>3P-15-380/415-50-S</t>
  </si>
  <si>
    <t>3P-18,5-380/415-50-S</t>
  </si>
  <si>
    <t>3P-22-380/415-50-S</t>
  </si>
  <si>
    <t>3P-30-380/415-50-S</t>
  </si>
  <si>
    <t>3P-30-380/415-50-S-SD</t>
  </si>
  <si>
    <t>3P-7,5-380/415-50-W</t>
  </si>
  <si>
    <t>3P-11-380/415-50-W</t>
  </si>
  <si>
    <t>3P-15-380/415-50-W</t>
  </si>
  <si>
    <t>3P-18,5-380/415-50-W</t>
  </si>
  <si>
    <t>3P-22-380/415-50-W</t>
  </si>
  <si>
    <t>3P-30-380/415-50-W</t>
  </si>
  <si>
    <t>3P-37-380/415-50-S-SD</t>
  </si>
  <si>
    <t>3P-45-380/415-50-S-SD</t>
  </si>
  <si>
    <t>*</t>
  </si>
  <si>
    <r>
      <t xml:space="preserve">* </t>
    </r>
    <r>
      <rPr>
        <i/>
        <sz val="12"/>
        <color indexed="12"/>
        <rFont val="Arial"/>
        <family val="2"/>
      </rPr>
      <t>Normally</t>
    </r>
    <r>
      <rPr>
        <sz val="12"/>
        <color indexed="12"/>
        <rFont val="Arial"/>
        <family val="2"/>
      </rPr>
      <t xml:space="preserve"> stocked. Call for Availability.    Non-stock - call for lead time.</t>
    </r>
  </si>
  <si>
    <t>6" 380/415 V 50 Hz Sandfighter</t>
  </si>
  <si>
    <t>Sandfighter Execution and 4m Lead(s) assembled</t>
  </si>
  <si>
    <t>Endbells in Cast Iron; Stator Shell in 304 SS; SIC Seal</t>
  </si>
  <si>
    <r>
      <t xml:space="preserve">Motors listed on this page do </t>
    </r>
    <r>
      <rPr>
        <sz val="10"/>
        <rFont val="Arial"/>
        <family val="2"/>
      </rPr>
      <t>include leads</t>
    </r>
  </si>
  <si>
    <t>236 610 9061</t>
  </si>
  <si>
    <t>3P-4-380/415-50-SIC-W-LEAD</t>
  </si>
  <si>
    <t>5,5</t>
  </si>
  <si>
    <t>236 611 9061</t>
  </si>
  <si>
    <t>3P-5,5-380/415-50-SIC-W-LEAD</t>
  </si>
  <si>
    <t>7,5</t>
  </si>
  <si>
    <t>236 612 9061</t>
  </si>
  <si>
    <t>3P-7,5-380/415-50-SIC-W-LEAD</t>
  </si>
  <si>
    <t>236 001 9061</t>
  </si>
  <si>
    <t>3P-9,3-380/415-50-SIC-W-LEAD</t>
  </si>
  <si>
    <t>12,5</t>
  </si>
  <si>
    <t>236 613 9061</t>
  </si>
  <si>
    <t>3P-11-380/415-50-SIC-W-LEAD</t>
  </si>
  <si>
    <t>236 614 9061</t>
  </si>
  <si>
    <t>3P-15-380/415-50-SIC-W-LEAD</t>
  </si>
  <si>
    <t>236 615 9061</t>
  </si>
  <si>
    <t>3P-18,5-380/415-50-SIC-W-LEAD</t>
  </si>
  <si>
    <t>236 616 9061</t>
  </si>
  <si>
    <t>3P-22-380/415-50-SIC-W-LEAD</t>
  </si>
  <si>
    <t>236 617 9061</t>
  </si>
  <si>
    <t>3P-30-380/415-50-SIC-W-LEAD</t>
  </si>
  <si>
    <t>276 618 6061</t>
  </si>
  <si>
    <t>3P-37-380/415-50-W-SIC-SB-LEAD</t>
  </si>
  <si>
    <t>SB, SIC</t>
  </si>
  <si>
    <t>276 619 6061</t>
  </si>
  <si>
    <t>3P-45-380/415-50-W-SIC-SB-LEAD</t>
  </si>
  <si>
    <t>236 710 9061</t>
  </si>
  <si>
    <t>3P-4-380/415-50-SIC-SD-LEAD</t>
  </si>
  <si>
    <t>236 711 9061</t>
  </si>
  <si>
    <t>3P-5,5-380/415-50-SIC-SD-LEAD</t>
  </si>
  <si>
    <t>236 712 9061</t>
  </si>
  <si>
    <t>3P-7,5-380/415-50-SIC-SD-LEAD</t>
  </si>
  <si>
    <t>236 011 9061</t>
  </si>
  <si>
    <t>3P-9,3-380/415-50-SIC-SD-LEAD</t>
  </si>
  <si>
    <t>236 713 9061</t>
  </si>
  <si>
    <t>3P-11-380/415-50-SIC-SD-LEAD</t>
  </si>
  <si>
    <t>236 714 9061</t>
  </si>
  <si>
    <t>3P-15-380/415-50-SIC-SD-LEAD</t>
  </si>
  <si>
    <t>236 715 9061</t>
  </si>
  <si>
    <t>3P-18,5-380/415-50-SIC-SD-LEAD</t>
  </si>
  <si>
    <t>236 716 9061</t>
  </si>
  <si>
    <t>3P-22-380/415-50-SIC-SD-LEAD</t>
  </si>
  <si>
    <t>236 717 9061</t>
  </si>
  <si>
    <t>3P-30-380/415-50-SIC-SD-LEAD</t>
  </si>
  <si>
    <t>276 718 6061</t>
  </si>
  <si>
    <t>276 719 6061</t>
  </si>
  <si>
    <t>6" 380/415 50 Hz 316 SS</t>
  </si>
  <si>
    <t>standard lead</t>
  </si>
  <si>
    <t>236 610 3961</t>
  </si>
  <si>
    <t>236 611 3961</t>
  </si>
  <si>
    <t>236 612 3961</t>
  </si>
  <si>
    <t>236 001 3961</t>
  </si>
  <si>
    <t>3P-9,3-380/415-50-S</t>
  </si>
  <si>
    <t>236 613 3961</t>
  </si>
  <si>
    <t>236 614 3961</t>
  </si>
  <si>
    <t>236 615 3961</t>
  </si>
  <si>
    <t>236 616 3961</t>
  </si>
  <si>
    <t>236 617 3961</t>
  </si>
  <si>
    <t>276 618 4061</t>
  </si>
  <si>
    <t>3P-37-380/415-50-S-SB</t>
  </si>
  <si>
    <t>276 619 4061</t>
  </si>
  <si>
    <t>3P-45-380/415-50-S-SB</t>
  </si>
  <si>
    <t>236 710 3961</t>
  </si>
  <si>
    <t>3P-4-380/415-50-S-SD</t>
  </si>
  <si>
    <t>236 711 3961</t>
  </si>
  <si>
    <t>3P-5,5-380/415-50-S-SD</t>
  </si>
  <si>
    <t>236 712 3961</t>
  </si>
  <si>
    <t>3P-7,5-380/415-50-S-SD</t>
  </si>
  <si>
    <t>236 011 3961</t>
  </si>
  <si>
    <t>3P-9,3-380/415-50-S-SD</t>
  </si>
  <si>
    <t>236 713 3961</t>
  </si>
  <si>
    <t>3P-11-380/415-50-S-SD</t>
  </si>
  <si>
    <t>236 714 3961</t>
  </si>
  <si>
    <t>3P-15-380/415-50-S-SD</t>
  </si>
  <si>
    <t>236 715 3961</t>
  </si>
  <si>
    <t>3P-18,5-380/415-50-S-SD</t>
  </si>
  <si>
    <t>236 716 3961</t>
  </si>
  <si>
    <t>3P-22-380/415-50-S-SD</t>
  </si>
  <si>
    <t>236 717 3961</t>
  </si>
  <si>
    <t>276 718 4061</t>
  </si>
  <si>
    <t>276 719 4061</t>
  </si>
  <si>
    <t>6" 50 Hz Subtrol equipped</t>
  </si>
  <si>
    <t>Direct On Line, 304SS</t>
  </si>
  <si>
    <t>236 610 6061</t>
  </si>
  <si>
    <t>236 611 6061</t>
  </si>
  <si>
    <t>236 612 6061</t>
  </si>
  <si>
    <t>236 001 6061</t>
  </si>
  <si>
    <t>236 613 6061</t>
  </si>
  <si>
    <t>236 614 6061</t>
  </si>
  <si>
    <t>236 615 6061</t>
  </si>
  <si>
    <t>236 616 6061</t>
  </si>
  <si>
    <t>236 617 6061</t>
  </si>
  <si>
    <t>Star Delta, 304SS</t>
  </si>
  <si>
    <t>236 710 6061</t>
  </si>
  <si>
    <t>236 711 6061</t>
  </si>
  <si>
    <t>236 712 6061</t>
  </si>
  <si>
    <t>236 011 6061</t>
  </si>
  <si>
    <t>236 713 6061</t>
  </si>
  <si>
    <t>236 714 6061</t>
  </si>
  <si>
    <t>236 715 6061</t>
  </si>
  <si>
    <t>236 716 6061</t>
  </si>
  <si>
    <t>236 717 6061</t>
  </si>
  <si>
    <t>SIC = Silicon Carbide Seal; SB = Subtrol Transmitter equipped</t>
  </si>
  <si>
    <t>Motors in complete 316 Stainless Steel &amp; Equipped with SiC Seal</t>
  </si>
  <si>
    <t>Non-stock - call for lead time.</t>
  </si>
  <si>
    <t>Direct On Line, 316SS/V4A</t>
  </si>
  <si>
    <t>236 610 4061</t>
  </si>
  <si>
    <t>236 611 4061</t>
  </si>
  <si>
    <t>236 612 4061</t>
  </si>
  <si>
    <t>236 001 4061</t>
  </si>
  <si>
    <t>236 613 4061</t>
  </si>
  <si>
    <t>236 614 4061</t>
  </si>
  <si>
    <t>236 615 4061</t>
  </si>
  <si>
    <t>236 616 4061</t>
  </si>
  <si>
    <t>236 617 4061</t>
  </si>
  <si>
    <t>Star Delta, 316SS/V4A</t>
  </si>
  <si>
    <t>236 710 4061</t>
  </si>
  <si>
    <t>236 711 4061</t>
  </si>
  <si>
    <t>236 712 4061</t>
  </si>
  <si>
    <t>236 011 4061</t>
  </si>
  <si>
    <t>236 713 4061</t>
  </si>
  <si>
    <t>236 714 4061</t>
  </si>
  <si>
    <t>236 715 4061</t>
  </si>
  <si>
    <t>236 716 4061</t>
  </si>
  <si>
    <t>236 717 4061</t>
  </si>
  <si>
    <t>SB = Subtrol Transmitter equipped</t>
  </si>
  <si>
    <t>6"  220 V  50 Hz</t>
  </si>
  <si>
    <t>Endbells in cast iron; shell in 304 SS</t>
  </si>
  <si>
    <t>236 680 9061</t>
  </si>
  <si>
    <t>3P-4-220-50-W-LEAD</t>
  </si>
  <si>
    <t>236 681 9061</t>
  </si>
  <si>
    <t>3P-5,5-220-50-W-LEAD</t>
  </si>
  <si>
    <t>236 682 9061</t>
  </si>
  <si>
    <t>3P-7,5-220-50-W-LEAD</t>
  </si>
  <si>
    <t>236 015 9061</t>
  </si>
  <si>
    <t>3P-9,3-220-50-W-LEAD</t>
  </si>
  <si>
    <t>236 683 9061</t>
  </si>
  <si>
    <t>3P-11-220-50-W-LEAD</t>
  </si>
  <si>
    <t>236 684 9061</t>
  </si>
  <si>
    <t>3P-15-220-50-W-LEAD</t>
  </si>
  <si>
    <t>236 685 9061</t>
  </si>
  <si>
    <t>3P-18,5-220-50-W-LEAD</t>
  </si>
  <si>
    <t>236 686 9061</t>
  </si>
  <si>
    <t>3P-22-220-50-W-LEAD</t>
  </si>
  <si>
    <t>236 670 9061</t>
  </si>
  <si>
    <t>3P-4-220-50-W-SD-LEAD</t>
  </si>
  <si>
    <t>236 671 9061</t>
  </si>
  <si>
    <t>3P-5,5-220-50-W-SD-LEAD</t>
  </si>
  <si>
    <t>236 672 9061</t>
  </si>
  <si>
    <t>3P-7,5-220-50-W-SD-LEAD</t>
  </si>
  <si>
    <t>236 005 9061</t>
  </si>
  <si>
    <t>3P-9,3-220-50-W-SD-LEAD</t>
  </si>
  <si>
    <t>236 673 9061</t>
  </si>
  <si>
    <t>3P-11-220-50-W-SD-LEAD</t>
  </si>
  <si>
    <t>236 674 9061</t>
  </si>
  <si>
    <t>3P-15-220-50-W-SD-LEAD</t>
  </si>
  <si>
    <t>236 675 9061</t>
  </si>
  <si>
    <t>3P-18,5-220-50-W-SD-LEAD</t>
  </si>
  <si>
    <t>236 676 9061</t>
  </si>
  <si>
    <t>3P-22-220-50-W-SD-LEAD</t>
  </si>
  <si>
    <t>236 677 9061</t>
  </si>
  <si>
    <t>3P-30-220-50-W-SD-LEAD</t>
  </si>
  <si>
    <t>6"  500 V  50 Hz</t>
  </si>
  <si>
    <t>Endbells in cast iron; shell in 304 SS, All Motors with SiC Seal</t>
  </si>
  <si>
    <t>236 700 9061</t>
  </si>
  <si>
    <t>3P-4-500-50-W-LEAD</t>
  </si>
  <si>
    <t>236 701 9061</t>
  </si>
  <si>
    <t>3P-5,5-500-50-W-LEAD</t>
  </si>
  <si>
    <t>236 702 9061</t>
  </si>
  <si>
    <t>3P-7,5-500-50-W-LEAD</t>
  </si>
  <si>
    <t>236 008 9061</t>
  </si>
  <si>
    <t>3P-9,3-500-50-W-LEAD</t>
  </si>
  <si>
    <t>236 703 9061</t>
  </si>
  <si>
    <t>3P-11-500-50-W-LEAD</t>
  </si>
  <si>
    <t>236 704 9061</t>
  </si>
  <si>
    <t>3P-15-500-50-W-LEAD</t>
  </si>
  <si>
    <t>236 705 9061</t>
  </si>
  <si>
    <t>3P-18,5-500-50-W-LEAD</t>
  </si>
  <si>
    <t>236 706 9061</t>
  </si>
  <si>
    <t>3P-22-500-50-W-LEAD</t>
  </si>
  <si>
    <t>236 707 9061</t>
  </si>
  <si>
    <t>3P-30-500-50-W-LEAD</t>
  </si>
  <si>
    <t>276 708 6061</t>
  </si>
  <si>
    <t>3P-37-500-50-W-SB-LEAD</t>
  </si>
  <si>
    <t>276 709 6061</t>
  </si>
  <si>
    <t>3P-45-500-50-W-SB-LEAD</t>
  </si>
  <si>
    <t>236 790 9061</t>
  </si>
  <si>
    <t>3P-4-500-50-W-SD-LEAD</t>
  </si>
  <si>
    <t>236 791 9061</t>
  </si>
  <si>
    <t>3P-5,5-500-50-W-SD-LEAD</t>
  </si>
  <si>
    <t>236 792 9061</t>
  </si>
  <si>
    <t>3P-7,5-500-50-W-SD-LEAD</t>
  </si>
  <si>
    <t>236 018 9061</t>
  </si>
  <si>
    <t>3P-9,3-500-50-W-SD-LEAD</t>
  </si>
  <si>
    <t>236 793 9061</t>
  </si>
  <si>
    <t>3P-11-500-50-W-SD-LEAD</t>
  </si>
  <si>
    <t>236 794 9061</t>
  </si>
  <si>
    <t>3P-15-500-50-W-SD-LEAD</t>
  </si>
  <si>
    <t>236 795 9061</t>
  </si>
  <si>
    <t>3P-18,5-500-50-W-SD-LEAD</t>
  </si>
  <si>
    <t>236 796 9061</t>
  </si>
  <si>
    <t>3P-22-500-50-W-SD-LEAD</t>
  </si>
  <si>
    <t>236 797 9061</t>
  </si>
  <si>
    <t>3P-30-500-50-W-SD-LEAD</t>
  </si>
  <si>
    <t>276 798 6061</t>
  </si>
  <si>
    <t>276 799 6061</t>
  </si>
  <si>
    <t>GROUND LEAD8-1X25-8M</t>
  </si>
  <si>
    <t>Price Group</t>
  </si>
  <si>
    <t>Multiplier</t>
  </si>
  <si>
    <t>4"</t>
  </si>
  <si>
    <t>6"</t>
  </si>
  <si>
    <t>8"</t>
  </si>
  <si>
    <t>Acc</t>
  </si>
  <si>
    <t>Please enter into the yellow fields the multipliers you received from Franklin Electric</t>
  </si>
  <si>
    <t>SUBMONITOR</t>
  </si>
  <si>
    <t>586 000 5100</t>
  </si>
  <si>
    <t>&lt;= 150</t>
  </si>
  <si>
    <t>6" RW Streamline</t>
  </si>
  <si>
    <t>4-18.5 kW std</t>
  </si>
  <si>
    <t>On the following pages you will then find your net price (red letters) automatically calculated.</t>
  </si>
  <si>
    <t>Encapsulated Submersible Motors</t>
  </si>
  <si>
    <t>Euro Price List</t>
  </si>
  <si>
    <t>MODEL</t>
  </si>
  <si>
    <t>DESCRIPTION</t>
  </si>
  <si>
    <t>Material</t>
  </si>
  <si>
    <t>Phases</t>
  </si>
  <si>
    <t>kW</t>
  </si>
  <si>
    <t>HP</t>
  </si>
  <si>
    <t>Voltage</t>
  </si>
  <si>
    <t>Hertz</t>
  </si>
  <si>
    <t>Thrust (N)</t>
  </si>
  <si>
    <t>Net Weight (kg)</t>
  </si>
  <si>
    <t>Remarks</t>
  </si>
  <si>
    <t>List Price (Euro)</t>
  </si>
  <si>
    <t>Net Price Euro</t>
  </si>
  <si>
    <t>W</t>
  </si>
  <si>
    <t>PSC</t>
  </si>
  <si>
    <t>310 113 001</t>
  </si>
  <si>
    <t>308 353 941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</si>
  <si>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</si>
  <si>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</si>
  <si>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>+</t>
  </si>
  <si>
    <t>Drop Cable</t>
  </si>
  <si>
    <t>4G6</t>
  </si>
  <si>
    <t>50m</t>
  </si>
  <si>
    <t>60m</t>
  </si>
  <si>
    <t>70m</t>
  </si>
  <si>
    <t>80m</t>
  </si>
  <si>
    <t>90m</t>
  </si>
  <si>
    <t>100m</t>
  </si>
  <si>
    <t>4G10</t>
  </si>
  <si>
    <t>4G25</t>
  </si>
  <si>
    <t>308 015 205</t>
  </si>
  <si>
    <t>308 015 206</t>
  </si>
  <si>
    <t>308 015 207</t>
  </si>
  <si>
    <t>308 015 208</t>
  </si>
  <si>
    <t>308 015 209</t>
  </si>
  <si>
    <t>308 015 210</t>
  </si>
  <si>
    <t>308 015 305</t>
  </si>
  <si>
    <t>308 015 306</t>
  </si>
  <si>
    <t>308 015 307</t>
  </si>
  <si>
    <t>308 015 308</t>
  </si>
  <si>
    <t>308 015 309</t>
  </si>
  <si>
    <t>308 015 310</t>
  </si>
  <si>
    <t>308 015 405</t>
  </si>
  <si>
    <t>308 015 406</t>
  </si>
  <si>
    <t>308 015 407</t>
  </si>
  <si>
    <t>308 015 408</t>
  </si>
  <si>
    <t>308 015 409</t>
  </si>
  <si>
    <t>308 015 410</t>
  </si>
  <si>
    <t>308 090 921</t>
  </si>
  <si>
    <t>Splicing Kit 1,5mm² - 10mm²</t>
  </si>
  <si>
    <t>TERMINATION/SPLICING KIT</t>
  </si>
  <si>
    <t>N E W</t>
  </si>
  <si>
    <t>3 weeks after receipt of order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</si>
</sst>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&quot;"/>
    <numFmt numFmtId="175" formatCode="0.0000"/>
  </numFmts>
  <fonts count="5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61"/>
      <name val="Arial"/>
      <family val="2"/>
    </font>
    <font>
      <u val="single"/>
      <sz val="2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26"/>
      <name val="Arial"/>
      <family val="2"/>
    </font>
    <font>
      <b/>
      <sz val="10"/>
      <color indexed="56"/>
      <name val="Arial"/>
      <family val="2"/>
    </font>
    <font>
      <sz val="8"/>
      <color indexed="9"/>
      <name val="Arial"/>
      <family val="2"/>
    </font>
    <font>
      <u val="single"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9"/>
      <color indexed="12"/>
      <name val="Arial"/>
      <family val="2"/>
    </font>
    <font>
      <b/>
      <u val="single"/>
      <sz val="8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26"/>
      <color indexed="8"/>
      <name val="Arial"/>
      <family val="0"/>
    </font>
    <font>
      <b/>
      <sz val="11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uble"/>
      <right style="hair"/>
      <top style="hair"/>
      <bottom style="thin"/>
    </border>
    <border>
      <left style="double"/>
      <right/>
      <top/>
      <bottom/>
    </border>
    <border>
      <left style="double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3" fillId="11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46" fillId="7" borderId="1" applyNumberFormat="0" applyAlignment="0" applyProtection="0"/>
    <xf numFmtId="0" fontId="47" fillId="15" borderId="2" applyNumberFormat="0" applyAlignment="0" applyProtection="0"/>
    <xf numFmtId="0" fontId="48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0" fillId="16" borderId="7" applyNumberFormat="0" applyAlignment="0" applyProtection="0"/>
    <xf numFmtId="0" fontId="39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4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2" fontId="3" fillId="15" borderId="0" xfId="0" applyNumberFormat="1" applyFont="1" applyFill="1" applyAlignment="1">
      <alignment horizontal="center"/>
    </xf>
    <xf numFmtId="0" fontId="0" fillId="15" borderId="0" xfId="0" applyFill="1" applyAlignment="1">
      <alignment/>
    </xf>
    <xf numFmtId="172" fontId="0" fillId="15" borderId="0" xfId="0" applyNumberFormat="1" applyFont="1" applyFill="1" applyAlignment="1">
      <alignment horizontal="center"/>
    </xf>
    <xf numFmtId="172" fontId="0" fillId="15" borderId="0" xfId="0" applyNumberFormat="1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1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15" borderId="11" xfId="0" applyFont="1" applyFill="1" applyBorder="1" applyAlignment="1">
      <alignment/>
    </xf>
    <xf numFmtId="0" fontId="2" fillId="15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2" fillId="0" borderId="11" xfId="0" applyFont="1" applyFill="1" applyBorder="1" applyAlignment="1" applyProtection="1" quotePrefix="1">
      <alignment horizontal="center"/>
      <protection/>
    </xf>
    <xf numFmtId="4" fontId="5" fillId="0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15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15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/>
    </xf>
    <xf numFmtId="0" fontId="5" fillId="15" borderId="0" xfId="0" applyFont="1" applyFill="1" applyBorder="1" applyAlignment="1">
      <alignment/>
    </xf>
    <xf numFmtId="0" fontId="5" fillId="15" borderId="11" xfId="0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15" borderId="18" xfId="0" applyFont="1" applyFill="1" applyBorder="1" applyAlignment="1">
      <alignment/>
    </xf>
    <xf numFmtId="0" fontId="5" fillId="18" borderId="13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5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9" xfId="0" applyFill="1" applyBorder="1" applyAlignment="1">
      <alignment/>
    </xf>
    <xf numFmtId="0" fontId="0" fillId="18" borderId="23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5" xfId="0" applyFill="1" applyBorder="1" applyAlignment="1">
      <alignment/>
    </xf>
    <xf numFmtId="0" fontId="0" fillId="18" borderId="26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/>
    </xf>
    <xf numFmtId="0" fontId="0" fillId="18" borderId="20" xfId="0" applyFill="1" applyBorder="1" applyAlignment="1">
      <alignment/>
    </xf>
    <xf numFmtId="0" fontId="0" fillId="0" borderId="26" xfId="0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5" fillId="18" borderId="12" xfId="0" applyFont="1" applyFill="1" applyBorder="1" applyAlignment="1">
      <alignment/>
    </xf>
    <xf numFmtId="0" fontId="5" fillId="18" borderId="19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15" borderId="14" xfId="0" applyFont="1" applyFill="1" applyBorder="1" applyAlignment="1">
      <alignment horizontal="center"/>
    </xf>
    <xf numFmtId="0" fontId="2" fillId="15" borderId="21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15" borderId="18" xfId="0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14" xfId="0" applyFont="1" applyFill="1" applyBorder="1" applyAlignment="1">
      <alignment horizontal="center"/>
    </xf>
    <xf numFmtId="3" fontId="0" fillId="15" borderId="14" xfId="0" applyNumberForma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ont="1" applyFill="1" applyBorder="1" applyAlignment="1">
      <alignment/>
    </xf>
    <xf numFmtId="0" fontId="10" fillId="15" borderId="0" xfId="0" applyFont="1" applyFill="1" applyBorder="1" applyAlignment="1">
      <alignment horizontal="center"/>
    </xf>
    <xf numFmtId="3" fontId="0" fillId="15" borderId="0" xfId="0" applyNumberFormat="1" applyFill="1" applyBorder="1" applyAlignment="1">
      <alignment/>
    </xf>
    <xf numFmtId="0" fontId="0" fillId="0" borderId="27" xfId="0" applyBorder="1" applyAlignment="1">
      <alignment/>
    </xf>
    <xf numFmtId="4" fontId="0" fillId="15" borderId="0" xfId="0" applyNumberFormat="1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21" xfId="0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15" borderId="14" xfId="0" applyFont="1" applyFill="1" applyBorder="1" applyAlignment="1">
      <alignment/>
    </xf>
    <xf numFmtId="0" fontId="0" fillId="15" borderId="14" xfId="0" applyFill="1" applyBorder="1" applyAlignment="1">
      <alignment/>
    </xf>
    <xf numFmtId="49" fontId="2" fillId="15" borderId="0" xfId="0" applyNumberFormat="1" applyFont="1" applyFill="1" applyBorder="1" applyAlignment="1">
      <alignment/>
    </xf>
    <xf numFmtId="0" fontId="2" fillId="15" borderId="0" xfId="0" applyFont="1" applyFill="1" applyBorder="1" applyAlignment="1" applyProtection="1">
      <alignment horizontal="left"/>
      <protection/>
    </xf>
    <xf numFmtId="49" fontId="2" fillId="1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 applyProtection="1" quotePrefix="1">
      <alignment horizontal="left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15" borderId="27" xfId="0" applyFill="1" applyBorder="1" applyAlignment="1">
      <alignment/>
    </xf>
    <xf numFmtId="173" fontId="11" fillId="20" borderId="22" xfId="0" applyNumberFormat="1" applyFont="1" applyFill="1" applyBorder="1" applyAlignment="1" applyProtection="1">
      <alignment horizontal="center"/>
      <protection locked="0"/>
    </xf>
    <xf numFmtId="0" fontId="0" fillId="15" borderId="0" xfId="0" applyFont="1" applyFill="1" applyBorder="1" applyAlignment="1">
      <alignment horizontal="centerContinuous"/>
    </xf>
    <xf numFmtId="172" fontId="0" fillId="15" borderId="0" xfId="0" applyNumberFormat="1" applyFont="1" applyFill="1" applyAlignment="1">
      <alignment horizontal="centerContinuous"/>
    </xf>
    <xf numFmtId="172" fontId="0" fillId="15" borderId="0" xfId="0" applyNumberFormat="1" applyFont="1" applyFill="1" applyBorder="1" applyAlignment="1">
      <alignment horizontal="centerContinuous"/>
    </xf>
    <xf numFmtId="172" fontId="3" fillId="15" borderId="14" xfId="0" applyNumberFormat="1" applyFont="1" applyFill="1" applyBorder="1" applyAlignment="1">
      <alignment horizontal="centerContinuous"/>
    </xf>
    <xf numFmtId="172" fontId="3" fillId="15" borderId="0" xfId="0" applyNumberFormat="1" applyFont="1" applyFill="1" applyBorder="1" applyAlignment="1">
      <alignment horizontal="centerContinuous"/>
    </xf>
    <xf numFmtId="172" fontId="3" fillId="15" borderId="0" xfId="0" applyNumberFormat="1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Border="1" applyAlignment="1">
      <alignment horizontal="centerContinuous" vertical="center"/>
    </xf>
    <xf numFmtId="3" fontId="5" fillId="0" borderId="30" xfId="0" applyNumberFormat="1" applyFont="1" applyFill="1" applyBorder="1" applyAlignment="1">
      <alignment horizontal="centerContinuous" wrapText="1"/>
    </xf>
    <xf numFmtId="0" fontId="19" fillId="0" borderId="13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2" fillId="0" borderId="31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/>
      <protection/>
    </xf>
    <xf numFmtId="3" fontId="5" fillId="0" borderId="31" xfId="0" applyNumberFormat="1" applyFont="1" applyFill="1" applyBorder="1" applyAlignment="1">
      <alignment horizontal="centerContinuous" wrapText="1"/>
    </xf>
    <xf numFmtId="0" fontId="24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15" borderId="25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24" xfId="0" applyFill="1" applyBorder="1" applyAlignment="1">
      <alignment/>
    </xf>
    <xf numFmtId="0" fontId="14" fillId="0" borderId="22" xfId="0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4" fillId="0" borderId="11" xfId="0" applyFont="1" applyFill="1" applyBorder="1" applyAlignment="1">
      <alignment/>
    </xf>
    <xf numFmtId="0" fontId="5" fillId="15" borderId="14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0" fillId="0" borderId="27" xfId="0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 wrapText="1"/>
    </xf>
    <xf numFmtId="172" fontId="3" fillId="15" borderId="14" xfId="0" applyNumberFormat="1" applyFont="1" applyFill="1" applyBorder="1" applyAlignment="1">
      <alignment horizontal="center"/>
    </xf>
    <xf numFmtId="172" fontId="3" fillId="15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horizontal="center"/>
    </xf>
    <xf numFmtId="9" fontId="2" fillId="0" borderId="27" xfId="57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2" fillId="0" borderId="32" xfId="0" applyFont="1" applyBorder="1" applyAlignment="1" applyProtection="1">
      <alignment horizontal="center"/>
      <protection/>
    </xf>
    <xf numFmtId="4" fontId="12" fillId="0" borderId="10" xfId="0" applyNumberFormat="1" applyFont="1" applyBorder="1" applyAlignment="1">
      <alignment/>
    </xf>
    <xf numFmtId="0" fontId="12" fillId="5" borderId="12" xfId="0" applyFont="1" applyFill="1" applyBorder="1" applyAlignment="1">
      <alignment horizontal="center" wrapText="1"/>
    </xf>
    <xf numFmtId="4" fontId="4" fillId="5" borderId="12" xfId="0" applyNumberFormat="1" applyFont="1" applyFill="1" applyBorder="1" applyAlignment="1">
      <alignment horizontal="center" wrapText="1"/>
    </xf>
    <xf numFmtId="4" fontId="4" fillId="5" borderId="1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 applyProtection="1">
      <alignment horizontal="right"/>
      <protection/>
    </xf>
    <xf numFmtId="0" fontId="0" fillId="15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5" fillId="15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15" borderId="27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6" fillId="15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4" fontId="6" fillId="15" borderId="0" xfId="0" applyNumberFormat="1" applyFont="1" applyFill="1" applyBorder="1" applyAlignment="1">
      <alignment horizontal="center"/>
    </xf>
    <xf numFmtId="3" fontId="25" fillId="15" borderId="0" xfId="0" applyNumberFormat="1" applyFont="1" applyFill="1" applyBorder="1" applyAlignment="1">
      <alignment horizontal="center"/>
    </xf>
    <xf numFmtId="0" fontId="25" fillId="15" borderId="30" xfId="0" applyFont="1" applyFill="1" applyBorder="1" applyAlignment="1">
      <alignment horizontal="center"/>
    </xf>
    <xf numFmtId="0" fontId="6" fillId="15" borderId="30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172" fontId="5" fillId="15" borderId="0" xfId="0" applyNumberFormat="1" applyFont="1" applyFill="1" applyBorder="1" applyAlignment="1">
      <alignment horizontal="centerContinuous"/>
    </xf>
    <xf numFmtId="0" fontId="26" fillId="15" borderId="0" xfId="0" applyFont="1" applyFill="1" applyBorder="1" applyAlignment="1">
      <alignment horizontal="centerContinuous"/>
    </xf>
    <xf numFmtId="0" fontId="0" fillId="15" borderId="1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4" fontId="6" fillId="15" borderId="10" xfId="0" applyNumberFormat="1" applyFont="1" applyFill="1" applyBorder="1" applyAlignment="1">
      <alignment horizontal="center"/>
    </xf>
    <xf numFmtId="2" fontId="12" fillId="15" borderId="0" xfId="0" applyNumberFormat="1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2" fontId="12" fillId="15" borderId="10" xfId="0" applyNumberFormat="1" applyFont="1" applyFill="1" applyBorder="1" applyAlignment="1">
      <alignment/>
    </xf>
    <xf numFmtId="9" fontId="2" fillId="0" borderId="0" xfId="57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12" fillId="0" borderId="3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3" fontId="12" fillId="0" borderId="31" xfId="0" applyNumberFormat="1" applyFont="1" applyFill="1" applyBorder="1" applyAlignment="1">
      <alignment horizontal="centerContinuous"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25" fillId="15" borderId="10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/>
    </xf>
    <xf numFmtId="4" fontId="2" fillId="0" borderId="22" xfId="0" applyNumberFormat="1" applyFont="1" applyFill="1" applyBorder="1" applyAlignment="1">
      <alignment horizontal="left" wrapText="1"/>
    </xf>
    <xf numFmtId="0" fontId="0" fillId="18" borderId="0" xfId="0" applyFill="1" applyBorder="1" applyAlignment="1">
      <alignment/>
    </xf>
    <xf numFmtId="0" fontId="0" fillId="0" borderId="21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5" fillId="5" borderId="35" xfId="0" applyFont="1" applyFill="1" applyBorder="1" applyAlignment="1">
      <alignment horizontal="center"/>
    </xf>
    <xf numFmtId="4" fontId="12" fillId="5" borderId="35" xfId="0" applyNumberFormat="1" applyFont="1" applyFill="1" applyBorder="1" applyAlignment="1">
      <alignment/>
    </xf>
    <xf numFmtId="4" fontId="12" fillId="5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5" borderId="36" xfId="0" applyFill="1" applyBorder="1" applyAlignment="1">
      <alignment/>
    </xf>
    <xf numFmtId="0" fontId="5" fillId="5" borderId="37" xfId="0" applyFont="1" applyFill="1" applyBorder="1" applyAlignment="1">
      <alignment horizontal="center"/>
    </xf>
    <xf numFmtId="4" fontId="12" fillId="5" borderId="37" xfId="0" applyNumberFormat="1" applyFont="1" applyFill="1" applyBorder="1" applyAlignment="1">
      <alignment/>
    </xf>
    <xf numFmtId="4" fontId="12" fillId="5" borderId="3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left"/>
      <protection/>
    </xf>
    <xf numFmtId="2" fontId="12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172" fontId="5" fillId="15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15" borderId="0" xfId="0" applyFill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Continuous" wrapText="1"/>
    </xf>
    <xf numFmtId="3" fontId="12" fillId="0" borderId="39" xfId="0" applyNumberFormat="1" applyFont="1" applyFill="1" applyBorder="1" applyAlignment="1">
      <alignment horizontal="centerContinuous" wrapText="1"/>
    </xf>
    <xf numFmtId="0" fontId="0" fillId="0" borderId="4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1" xfId="0" applyFont="1" applyBorder="1" applyAlignment="1">
      <alignment horizontal="left"/>
    </xf>
    <xf numFmtId="4" fontId="12" fillId="0" borderId="10" xfId="0" applyNumberFormat="1" applyFont="1" applyFill="1" applyBorder="1" applyAlignment="1">
      <alignment/>
    </xf>
    <xf numFmtId="172" fontId="0" fillId="15" borderId="27" xfId="0" applyNumberFormat="1" applyFont="1" applyFill="1" applyBorder="1" applyAlignment="1">
      <alignment horizontal="centerContinuous"/>
    </xf>
    <xf numFmtId="2" fontId="12" fillId="0" borderId="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2" fillId="0" borderId="0" xfId="0" applyNumberFormat="1" applyFont="1" applyFill="1" applyBorder="1" applyAlignment="1">
      <alignment horizontal="right" vertical="center"/>
    </xf>
    <xf numFmtId="0" fontId="0" fillId="15" borderId="41" xfId="0" applyFont="1" applyFill="1" applyBorder="1" applyAlignment="1">
      <alignment/>
    </xf>
    <xf numFmtId="0" fontId="0" fillId="15" borderId="42" xfId="0" applyFont="1" applyFill="1" applyBorder="1" applyAlignment="1">
      <alignment/>
    </xf>
    <xf numFmtId="0" fontId="0" fillId="15" borderId="42" xfId="0" applyFont="1" applyFill="1" applyBorder="1" applyAlignment="1">
      <alignment horizontal="center"/>
    </xf>
    <xf numFmtId="3" fontId="5" fillId="15" borderId="34" xfId="0" applyNumberFormat="1" applyFont="1" applyFill="1" applyBorder="1" applyAlignment="1">
      <alignment horizontal="centerContinuous" wrapText="1"/>
    </xf>
    <xf numFmtId="3" fontId="5" fillId="15" borderId="42" xfId="0" applyNumberFormat="1" applyFont="1" applyFill="1" applyBorder="1" applyAlignment="1">
      <alignment horizontal="centerContinuous" wrapText="1"/>
    </xf>
    <xf numFmtId="3" fontId="12" fillId="15" borderId="43" xfId="0" applyNumberFormat="1" applyFont="1" applyFill="1" applyBorder="1" applyAlignment="1">
      <alignment horizontal="centerContinuous" wrapText="1"/>
    </xf>
    <xf numFmtId="0" fontId="0" fillId="15" borderId="43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9" fontId="5" fillId="0" borderId="0" xfId="57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9" fontId="5" fillId="0" borderId="0" xfId="57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/>
    </xf>
    <xf numFmtId="172" fontId="3" fillId="15" borderId="27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172" fontId="25" fillId="15" borderId="24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5" borderId="12" xfId="0" applyNumberFormat="1" applyFont="1" applyFill="1" applyBorder="1" applyAlignment="1">
      <alignment horizontal="center" wrapText="1"/>
    </xf>
    <xf numFmtId="172" fontId="3" fillId="15" borderId="44" xfId="0" applyNumberFormat="1" applyFont="1" applyFill="1" applyBorder="1" applyAlignment="1">
      <alignment horizontal="center"/>
    </xf>
    <xf numFmtId="0" fontId="2" fillId="15" borderId="44" xfId="0" applyFont="1" applyFill="1" applyBorder="1" applyAlignment="1">
      <alignment/>
    </xf>
    <xf numFmtId="0" fontId="25" fillId="15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5" borderId="46" xfId="0" applyNumberFormat="1" applyFont="1" applyFill="1" applyBorder="1" applyAlignment="1">
      <alignment horizontal="center" wrapText="1"/>
    </xf>
    <xf numFmtId="0" fontId="0" fillId="5" borderId="47" xfId="0" applyFont="1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4" fillId="5" borderId="50" xfId="0" applyFont="1" applyFill="1" applyBorder="1" applyAlignment="1" applyProtection="1">
      <alignment horizontal="left"/>
      <protection/>
    </xf>
    <xf numFmtId="0" fontId="0" fillId="5" borderId="35" xfId="0" applyFill="1" applyBorder="1" applyAlignment="1">
      <alignment/>
    </xf>
    <xf numFmtId="0" fontId="2" fillId="5" borderId="50" xfId="0" applyFont="1" applyFill="1" applyBorder="1" applyAlignment="1" applyProtection="1">
      <alignment horizontal="center"/>
      <protection/>
    </xf>
    <xf numFmtId="4" fontId="5" fillId="5" borderId="35" xfId="0" applyNumberFormat="1" applyFont="1" applyFill="1" applyBorder="1" applyAlignment="1">
      <alignment/>
    </xf>
    <xf numFmtId="0" fontId="2" fillId="5" borderId="50" xfId="0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/>
    </xf>
    <xf numFmtId="0" fontId="16" fillId="5" borderId="35" xfId="0" applyFont="1" applyFill="1" applyBorder="1" applyAlignment="1">
      <alignment/>
    </xf>
    <xf numFmtId="9" fontId="29" fillId="0" borderId="0" xfId="57" applyFont="1" applyFill="1" applyBorder="1" applyAlignment="1">
      <alignment/>
    </xf>
    <xf numFmtId="9" fontId="29" fillId="0" borderId="0" xfId="57" applyFont="1" applyFill="1" applyBorder="1" applyAlignment="1">
      <alignment horizontal="center"/>
    </xf>
    <xf numFmtId="0" fontId="29" fillId="5" borderId="35" xfId="0" applyFont="1" applyFill="1" applyBorder="1" applyAlignment="1">
      <alignment/>
    </xf>
    <xf numFmtId="2" fontId="5" fillId="0" borderId="0" xfId="57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horizontal="center"/>
    </xf>
    <xf numFmtId="2" fontId="12" fillId="15" borderId="14" xfId="0" applyNumberFormat="1" applyFont="1" applyFill="1" applyBorder="1" applyAlignment="1">
      <alignment/>
    </xf>
    <xf numFmtId="174" fontId="4" fillId="15" borderId="14" xfId="0" applyNumberFormat="1" applyFont="1" applyFill="1" applyBorder="1" applyAlignment="1">
      <alignment/>
    </xf>
    <xf numFmtId="0" fontId="8" fillId="15" borderId="0" xfId="0" applyFont="1" applyFill="1" applyBorder="1" applyAlignment="1" applyProtection="1">
      <alignment horizontal="center"/>
      <protection/>
    </xf>
    <xf numFmtId="172" fontId="6" fillId="15" borderId="0" xfId="0" applyNumberFormat="1" applyFont="1" applyFill="1" applyBorder="1" applyAlignment="1">
      <alignment horizontal="center"/>
    </xf>
    <xf numFmtId="0" fontId="7" fillId="15" borderId="11" xfId="0" applyFont="1" applyFill="1" applyBorder="1" applyAlignment="1">
      <alignment/>
    </xf>
    <xf numFmtId="0" fontId="0" fillId="15" borderId="0" xfId="0" applyFill="1" applyBorder="1" applyAlignment="1">
      <alignment horizontal="left"/>
    </xf>
    <xf numFmtId="0" fontId="19" fillId="15" borderId="0" xfId="0" applyFont="1" applyFill="1" applyBorder="1" applyAlignment="1">
      <alignment/>
    </xf>
    <xf numFmtId="0" fontId="12" fillId="15" borderId="0" xfId="0" applyFont="1" applyFill="1" applyBorder="1" applyAlignment="1">
      <alignment/>
    </xf>
    <xf numFmtId="0" fontId="8" fillId="15" borderId="11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"/>
    </xf>
    <xf numFmtId="2" fontId="13" fillId="15" borderId="0" xfId="0" applyNumberFormat="1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/>
    </xf>
    <xf numFmtId="0" fontId="8" fillId="15" borderId="12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2" fontId="13" fillId="0" borderId="11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2" fillId="15" borderId="11" xfId="0" applyFont="1" applyFill="1" applyBorder="1" applyAlignment="1" applyProtection="1" quotePrefix="1">
      <alignment horizontal="center"/>
      <protection/>
    </xf>
    <xf numFmtId="49" fontId="2" fillId="15" borderId="0" xfId="0" applyNumberFormat="1" applyFont="1" applyFill="1" applyBorder="1" applyAlignment="1" applyProtection="1">
      <alignment horizontal="center"/>
      <protection/>
    </xf>
    <xf numFmtId="2" fontId="0" fillId="15" borderId="0" xfId="0" applyNumberFormat="1" applyFill="1" applyBorder="1" applyAlignment="1">
      <alignment/>
    </xf>
    <xf numFmtId="4" fontId="0" fillId="15" borderId="0" xfId="0" applyNumberFormat="1" applyFill="1" applyAlignment="1">
      <alignment/>
    </xf>
    <xf numFmtId="2" fontId="30" fillId="15" borderId="0" xfId="0" applyNumberFormat="1" applyFont="1" applyFill="1" applyBorder="1" applyAlignment="1" applyProtection="1">
      <alignment/>
      <protection/>
    </xf>
    <xf numFmtId="2" fontId="2" fillId="15" borderId="0" xfId="0" applyNumberFormat="1" applyFont="1" applyFill="1" applyBorder="1" applyAlignment="1" applyProtection="1">
      <alignment horizontal="center"/>
      <protection/>
    </xf>
    <xf numFmtId="2" fontId="13" fillId="15" borderId="0" xfId="0" applyNumberFormat="1" applyFont="1" applyFill="1" applyBorder="1" applyAlignment="1" applyProtection="1">
      <alignment horizontal="center"/>
      <protection/>
    </xf>
    <xf numFmtId="0" fontId="13" fillId="15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13" fillId="15" borderId="11" xfId="0" applyNumberFormat="1" applyFont="1" applyFill="1" applyBorder="1" applyAlignment="1" applyProtection="1">
      <alignment/>
      <protection/>
    </xf>
    <xf numFmtId="0" fontId="4" fillId="15" borderId="18" xfId="0" applyFont="1" applyFill="1" applyBorder="1" applyAlignment="1" applyProtection="1">
      <alignment/>
      <protection/>
    </xf>
    <xf numFmtId="0" fontId="4" fillId="15" borderId="14" xfId="0" applyFont="1" applyFill="1" applyBorder="1" applyAlignment="1">
      <alignment horizontal="center"/>
    </xf>
    <xf numFmtId="4" fontId="2" fillId="15" borderId="14" xfId="0" applyNumberFormat="1" applyFont="1" applyFill="1" applyBorder="1" applyAlignment="1">
      <alignment horizontal="center" wrapText="1"/>
    </xf>
    <xf numFmtId="0" fontId="8" fillId="15" borderId="14" xfId="0" applyFont="1" applyFill="1" applyBorder="1" applyAlignment="1">
      <alignment horizontal="center"/>
    </xf>
    <xf numFmtId="4" fontId="4" fillId="15" borderId="14" xfId="0" applyNumberFormat="1" applyFont="1" applyFill="1" applyBorder="1" applyAlignment="1">
      <alignment horizontal="center" wrapText="1"/>
    </xf>
    <xf numFmtId="0" fontId="12" fillId="15" borderId="14" xfId="0" applyFont="1" applyFill="1" applyBorder="1" applyAlignment="1">
      <alignment horizontal="center" wrapText="1"/>
    </xf>
    <xf numFmtId="172" fontId="5" fillId="15" borderId="0" xfId="0" applyNumberFormat="1" applyFont="1" applyFill="1" applyAlignment="1">
      <alignment horizontal="centerContinuous"/>
    </xf>
    <xf numFmtId="172" fontId="5" fillId="15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0" fontId="9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left"/>
      <protection/>
    </xf>
    <xf numFmtId="0" fontId="34" fillId="0" borderId="10" xfId="0" applyFont="1" applyBorder="1" applyAlignment="1">
      <alignment horizontal="center"/>
    </xf>
    <xf numFmtId="4" fontId="32" fillId="0" borderId="19" xfId="0" applyNumberFormat="1" applyFont="1" applyBorder="1" applyAlignment="1">
      <alignment horizontal="center" wrapText="1"/>
    </xf>
    <xf numFmtId="0" fontId="32" fillId="0" borderId="27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7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15" borderId="0" xfId="0" applyNumberFormat="1" applyFont="1" applyFill="1" applyBorder="1" applyAlignment="1">
      <alignment/>
    </xf>
    <xf numFmtId="0" fontId="32" fillId="0" borderId="27" xfId="0" applyFont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2" fillId="0" borderId="19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4" fontId="32" fillId="0" borderId="12" xfId="0" applyNumberFormat="1" applyFont="1" applyBorder="1" applyAlignment="1">
      <alignment horizontal="center" wrapText="1"/>
    </xf>
    <xf numFmtId="4" fontId="32" fillId="0" borderId="51" xfId="0" applyNumberFormat="1" applyFont="1" applyBorder="1" applyAlignment="1">
      <alignment horizontal="center" wrapText="1"/>
    </xf>
    <xf numFmtId="0" fontId="33" fillId="0" borderId="52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2" fontId="33" fillId="15" borderId="25" xfId="0" applyNumberFormat="1" applyFont="1" applyFill="1" applyBorder="1" applyAlignment="1">
      <alignment/>
    </xf>
    <xf numFmtId="2" fontId="33" fillId="15" borderId="27" xfId="0" applyNumberFormat="1" applyFont="1" applyFill="1" applyBorder="1" applyAlignment="1">
      <alignment/>
    </xf>
    <xf numFmtId="2" fontId="33" fillId="15" borderId="24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15" borderId="27" xfId="0" applyFont="1" applyFill="1" applyBorder="1" applyAlignment="1">
      <alignment/>
    </xf>
    <xf numFmtId="0" fontId="33" fillId="0" borderId="25" xfId="0" applyFont="1" applyBorder="1" applyAlignment="1">
      <alignment/>
    </xf>
    <xf numFmtId="0" fontId="33" fillId="0" borderId="24" xfId="0" applyFont="1" applyBorder="1" applyAlignment="1">
      <alignment/>
    </xf>
    <xf numFmtId="4" fontId="32" fillId="15" borderId="25" xfId="0" applyNumberFormat="1" applyFont="1" applyFill="1" applyBorder="1" applyAlignment="1">
      <alignment horizontal="center" wrapText="1"/>
    </xf>
    <xf numFmtId="2" fontId="32" fillId="0" borderId="27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/>
    </xf>
    <xf numFmtId="2" fontId="32" fillId="0" borderId="27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0" fontId="33" fillId="0" borderId="0" xfId="0" applyFont="1" applyAlignment="1">
      <alignment/>
    </xf>
    <xf numFmtId="4" fontId="32" fillId="5" borderId="19" xfId="0" applyNumberFormat="1" applyFont="1" applyFill="1" applyBorder="1" applyAlignment="1">
      <alignment horizontal="center" wrapText="1"/>
    </xf>
    <xf numFmtId="9" fontId="32" fillId="0" borderId="0" xfId="57" applyFont="1" applyBorder="1" applyAlignment="1">
      <alignment horizontal="center"/>
    </xf>
    <xf numFmtId="0" fontId="36" fillId="15" borderId="53" xfId="0" applyFont="1" applyFill="1" applyBorder="1" applyAlignment="1">
      <alignment horizontal="center" wrapText="1"/>
    </xf>
    <xf numFmtId="4" fontId="32" fillId="0" borderId="54" xfId="0" applyNumberFormat="1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7" fillId="2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2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right"/>
    </xf>
    <xf numFmtId="0" fontId="32" fillId="0" borderId="2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19" xfId="0" applyFont="1" applyBorder="1" applyAlignment="1">
      <alignment horizontal="center" wrapText="1"/>
    </xf>
    <xf numFmtId="0" fontId="12" fillId="0" borderId="27" xfId="0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172" fontId="0" fillId="15" borderId="0" xfId="0" applyNumberFormat="1" applyFont="1" applyFill="1" applyBorder="1" applyAlignment="1">
      <alignment horizontal="center"/>
    </xf>
    <xf numFmtId="172" fontId="0" fillId="15" borderId="0" xfId="0" applyNumberFormat="1" applyFont="1" applyFill="1" applyBorder="1" applyAlignment="1">
      <alignment horizontal="centerContinuous"/>
    </xf>
    <xf numFmtId="172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9" fontId="2" fillId="0" borderId="27" xfId="57" applyFont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172" fontId="0" fillId="0" borderId="57" xfId="0" applyNumberFormat="1" applyFont="1" applyFill="1" applyBorder="1" applyAlignment="1">
      <alignment horizontal="center"/>
    </xf>
    <xf numFmtId="4" fontId="5" fillId="0" borderId="57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2" fontId="12" fillId="0" borderId="57" xfId="0" applyNumberFormat="1" applyFont="1" applyBorder="1" applyAlignment="1">
      <alignment horizontal="right"/>
    </xf>
    <xf numFmtId="0" fontId="32" fillId="0" borderId="58" xfId="0" applyFont="1" applyBorder="1" applyAlignment="1">
      <alignment horizontal="center"/>
    </xf>
    <xf numFmtId="0" fontId="0" fillId="20" borderId="0" xfId="0" applyFill="1" applyAlignment="1">
      <alignment/>
    </xf>
    <xf numFmtId="172" fontId="3" fillId="15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5" fillId="5" borderId="50" xfId="0" applyNumberFormat="1" applyFont="1" applyFill="1" applyBorder="1" applyAlignment="1">
      <alignment horizontal="center"/>
    </xf>
    <xf numFmtId="4" fontId="5" fillId="5" borderId="35" xfId="0" applyNumberFormat="1" applyFont="1" applyFill="1" applyBorder="1" applyAlignment="1">
      <alignment horizontal="center"/>
    </xf>
    <xf numFmtId="4" fontId="5" fillId="5" borderId="59" xfId="0" applyNumberFormat="1" applyFont="1" applyFill="1" applyBorder="1" applyAlignment="1">
      <alignment horizontal="center"/>
    </xf>
    <xf numFmtId="4" fontId="5" fillId="5" borderId="37" xfId="0" applyNumberFormat="1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 textRotation="30"/>
    </xf>
    <xf numFmtId="0" fontId="28" fillId="5" borderId="27" xfId="0" applyFont="1" applyFill="1" applyBorder="1" applyAlignment="1">
      <alignment horizontal="center" textRotation="30"/>
    </xf>
    <xf numFmtId="0" fontId="28" fillId="5" borderId="10" xfId="0" applyFont="1" applyFill="1" applyBorder="1" applyAlignment="1">
      <alignment horizontal="center" textRotation="30"/>
    </xf>
    <xf numFmtId="0" fontId="28" fillId="5" borderId="24" xfId="0" applyFont="1" applyFill="1" applyBorder="1" applyAlignment="1">
      <alignment horizontal="center" textRotation="30"/>
    </xf>
    <xf numFmtId="0" fontId="28" fillId="5" borderId="60" xfId="0" applyFont="1" applyFill="1" applyBorder="1" applyAlignment="1">
      <alignment horizontal="center" textRotation="30"/>
    </xf>
    <xf numFmtId="0" fontId="28" fillId="5" borderId="61" xfId="0" applyFont="1" applyFill="1" applyBorder="1" applyAlignment="1">
      <alignment horizontal="center" textRotation="30"/>
    </xf>
    <xf numFmtId="4" fontId="5" fillId="5" borderId="50" xfId="0" applyNumberFormat="1" applyFont="1" applyFill="1" applyBorder="1" applyAlignment="1">
      <alignment horizontal="center" vertical="center"/>
    </xf>
    <xf numFmtId="4" fontId="5" fillId="5" borderId="35" xfId="0" applyNumberFormat="1" applyFont="1" applyFill="1" applyBorder="1" applyAlignment="1">
      <alignment horizontal="center" vertical="center"/>
    </xf>
    <xf numFmtId="4" fontId="5" fillId="5" borderId="59" xfId="0" applyNumberFormat="1" applyFont="1" applyFill="1" applyBorder="1" applyAlignment="1">
      <alignment horizontal="center" vertical="center"/>
    </xf>
    <xf numFmtId="4" fontId="5" fillId="5" borderId="3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96-PL1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866775</xdr:colOff>
      <xdr:row>1</xdr:row>
      <xdr:rowOff>114300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104775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552450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288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552450</xdr:colOff>
      <xdr:row>33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" y="1828800"/>
          <a:ext cx="5429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inch</a:t>
          </a:r>
        </a:p>
      </xdr:txBody>
    </xdr:sp>
    <xdr:clientData/>
  </xdr:twoCellAnchor>
  <xdr:twoCellAnchor>
    <xdr:from>
      <xdr:col>0</xdr:col>
      <xdr:colOff>0</xdr:colOff>
      <xdr:row>33</xdr:row>
      <xdr:rowOff>152400</xdr:rowOff>
    </xdr:from>
    <xdr:to>
      <xdr:col>0</xdr:col>
      <xdr:colOff>552450</xdr:colOff>
      <xdr:row>52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6029325"/>
          <a:ext cx="552450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0" bIns="0" anchor="ctr" vert="wordArtVertRtl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inch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552450</xdr:colOff>
      <xdr:row>55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8953500"/>
          <a:ext cx="5524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PTC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67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9458325"/>
          <a:ext cx="56197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inch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1009650</xdr:colOff>
      <xdr:row>2</xdr:row>
      <xdr:rowOff>38100</xdr:rowOff>
    </xdr:to>
    <xdr:pic>
      <xdr:nvPicPr>
        <xdr:cNvPr id="6" name="Picture 29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276225</xdr:colOff>
      <xdr:row>28</xdr:row>
      <xdr:rowOff>19050</xdr:rowOff>
    </xdr:from>
    <xdr:ext cx="228600" cy="857250"/>
    <xdr:sp>
      <xdr:nvSpPr>
        <xdr:cNvPr id="7" name="Textfeld 7"/>
        <xdr:cNvSpPr txBox="1">
          <a:spLocks noChangeArrowheads="1"/>
        </xdr:cNvSpPr>
      </xdr:nvSpPr>
      <xdr:spPr>
        <a:xfrm rot="18517547">
          <a:off x="8629650" y="5086350"/>
          <a:ext cx="228600" cy="857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PUR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1</xdr:row>
      <xdr:rowOff>104775</xdr:rowOff>
    </xdr:to>
    <xdr:pic>
      <xdr:nvPicPr>
        <xdr:cNvPr id="1" name="Picture 27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</xdr:row>
      <xdr:rowOff>190500</xdr:rowOff>
    </xdr:from>
    <xdr:to>
      <xdr:col>2</xdr:col>
      <xdr:colOff>800100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247775" y="904875"/>
          <a:ext cx="1285875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</xdr:row>
      <xdr:rowOff>190500</xdr:rowOff>
    </xdr:from>
    <xdr:to>
      <xdr:col>2</xdr:col>
      <xdr:colOff>1019175</xdr:colOff>
      <xdr:row>6</xdr:row>
      <xdr:rowOff>142875</xdr:rowOff>
    </xdr:to>
    <xdr:sp>
      <xdr:nvSpPr>
        <xdr:cNvPr id="2" name="Line 8"/>
        <xdr:cNvSpPr>
          <a:spLocks/>
        </xdr:cNvSpPr>
      </xdr:nvSpPr>
      <xdr:spPr>
        <a:xfrm flipH="1">
          <a:off x="2466975" y="904875"/>
          <a:ext cx="28575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323850</xdr:colOff>
      <xdr:row>7</xdr:row>
      <xdr:rowOff>9525</xdr:rowOff>
    </xdr:to>
    <xdr:sp>
      <xdr:nvSpPr>
        <xdr:cNvPr id="3" name="Line 9"/>
        <xdr:cNvSpPr>
          <a:spLocks/>
        </xdr:cNvSpPr>
      </xdr:nvSpPr>
      <xdr:spPr>
        <a:xfrm>
          <a:off x="3133725" y="914400"/>
          <a:ext cx="28575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190500</xdr:rowOff>
    </xdr:from>
    <xdr:to>
      <xdr:col>4</xdr:col>
      <xdr:colOff>238125</xdr:colOff>
      <xdr:row>6</xdr:row>
      <xdr:rowOff>142875</xdr:rowOff>
    </xdr:to>
    <xdr:sp>
      <xdr:nvSpPr>
        <xdr:cNvPr id="4" name="Line 10"/>
        <xdr:cNvSpPr>
          <a:spLocks/>
        </xdr:cNvSpPr>
      </xdr:nvSpPr>
      <xdr:spPr>
        <a:xfrm>
          <a:off x="3524250" y="904875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6</xdr:col>
      <xdr:colOff>190500</xdr:colOff>
      <xdr:row>6</xdr:row>
      <xdr:rowOff>152400</xdr:rowOff>
    </xdr:to>
    <xdr:sp>
      <xdr:nvSpPr>
        <xdr:cNvPr id="5" name="Line 11"/>
        <xdr:cNvSpPr>
          <a:spLocks/>
        </xdr:cNvSpPr>
      </xdr:nvSpPr>
      <xdr:spPr>
        <a:xfrm>
          <a:off x="3933825" y="914400"/>
          <a:ext cx="1447800" cy="31432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0</xdr:rowOff>
    </xdr:from>
    <xdr:to>
      <xdr:col>5</xdr:col>
      <xdr:colOff>190500</xdr:colOff>
      <xdr:row>6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3705225" y="914400"/>
          <a:ext cx="1019175" cy="304800"/>
        </a:xfrm>
        <a:prstGeom prst="line">
          <a:avLst/>
        </a:prstGeom>
        <a:noFill/>
        <a:ln w="9525" cmpd="sng">
          <a:solidFill>
            <a:srgbClr val="9966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1</xdr:row>
      <xdr:rowOff>104775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</xdr:col>
      <xdr:colOff>1695450</xdr:colOff>
      <xdr:row>1</xdr:row>
      <xdr:rowOff>171450</xdr:rowOff>
    </xdr:to>
    <xdr:pic>
      <xdr:nvPicPr>
        <xdr:cNvPr id="1" name="Picture 4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66675</xdr:rowOff>
    </xdr:from>
    <xdr:to>
      <xdr:col>1</xdr:col>
      <xdr:colOff>1695450</xdr:colOff>
      <xdr:row>43</xdr:row>
      <xdr:rowOff>171450</xdr:rowOff>
    </xdr:to>
    <xdr:pic>
      <xdr:nvPicPr>
        <xdr:cNvPr id="2" name="Picture 5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5810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1552575</xdr:colOff>
      <xdr:row>1</xdr:row>
      <xdr:rowOff>190500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114300</xdr:rowOff>
    </xdr:from>
    <xdr:to>
      <xdr:col>1</xdr:col>
      <xdr:colOff>1552575</xdr:colOff>
      <xdr:row>39</xdr:row>
      <xdr:rowOff>190500</xdr:rowOff>
    </xdr:to>
    <xdr:pic>
      <xdr:nvPicPr>
        <xdr:cNvPr id="2" name="Picture 2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48475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295275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5514975"/>
          <a:ext cx="3133725" cy="0"/>
          <a:chOff x="0" y="-60900"/>
          <a:chExt cx="19282" cy="0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9670" y="-60900"/>
            <a:ext cx="246" cy="0"/>
          </a:xfrm>
          <a:prstGeom prst="rect">
            <a:avLst/>
          </a:prstGeom>
          <a:solidFill>
            <a:srgbClr val="0000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7421" y="-60900"/>
            <a:ext cx="309" cy="0"/>
          </a:xfrm>
          <a:prstGeom prst="rect">
            <a:avLst/>
          </a:prstGeom>
          <a:solidFill>
            <a:srgbClr val="0000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104775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1676400</xdr:colOff>
      <xdr:row>1</xdr:row>
      <xdr:rowOff>152400</xdr:rowOff>
    </xdr:to>
    <xdr:pic>
      <xdr:nvPicPr>
        <xdr:cNvPr id="1" name="Picture 1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371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38100</xdr:rowOff>
    </xdr:from>
    <xdr:to>
      <xdr:col>1</xdr:col>
      <xdr:colOff>1695450</xdr:colOff>
      <xdr:row>56</xdr:row>
      <xdr:rowOff>142875</xdr:rowOff>
    </xdr:to>
    <xdr:pic>
      <xdr:nvPicPr>
        <xdr:cNvPr id="2" name="Picture 2" descr="FElogoS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0120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104775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1</xdr:row>
      <xdr:rowOff>104775</xdr:rowOff>
    </xdr:to>
    <xdr:pic>
      <xdr:nvPicPr>
        <xdr:cNvPr id="1" name="Picture 22" descr="FElogoS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3.8515625" style="0" customWidth="1"/>
    <col min="2" max="2" width="18.421875" style="0" customWidth="1"/>
  </cols>
  <sheetData>
    <row r="1" spans="1:2" ht="27">
      <c r="A1" s="204" t="s">
        <v>1044</v>
      </c>
      <c r="B1" s="204" t="s">
        <v>1045</v>
      </c>
    </row>
    <row r="2" spans="1:2" ht="27">
      <c r="A2" s="205" t="s">
        <v>1046</v>
      </c>
      <c r="B2" s="183">
        <v>1</v>
      </c>
    </row>
    <row r="3" spans="1:2" ht="27">
      <c r="A3" s="205" t="s">
        <v>1047</v>
      </c>
      <c r="B3" s="183">
        <v>1</v>
      </c>
    </row>
    <row r="4" spans="1:2" ht="27">
      <c r="A4" s="205" t="s">
        <v>1048</v>
      </c>
      <c r="B4" s="183">
        <v>1</v>
      </c>
    </row>
    <row r="5" spans="1:2" ht="27">
      <c r="A5" s="205" t="s">
        <v>425</v>
      </c>
      <c r="B5" s="183">
        <v>1</v>
      </c>
    </row>
    <row r="6" spans="1:2" ht="27">
      <c r="A6" s="205" t="s">
        <v>204</v>
      </c>
      <c r="B6" s="183">
        <v>1</v>
      </c>
    </row>
    <row r="7" spans="1:2" ht="27">
      <c r="A7" s="205" t="s">
        <v>1049</v>
      </c>
      <c r="B7" s="183">
        <v>1</v>
      </c>
    </row>
    <row r="9" ht="63.75">
      <c r="B9" s="101" t="s">
        <v>1050</v>
      </c>
    </row>
    <row r="10" ht="76.5">
      <c r="B10" s="101" t="s">
        <v>1056</v>
      </c>
    </row>
  </sheetData>
  <sheetProtection password="C7D6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S9" sqref="S9"/>
    </sheetView>
  </sheetViews>
  <sheetFormatPr defaultColWidth="6.7109375" defaultRowHeight="12.75"/>
  <cols>
    <col min="1" max="1" width="10.8515625" style="1" customWidth="1"/>
    <col min="2" max="2" width="23.8515625" style="1" customWidth="1"/>
    <col min="3" max="3" width="7.140625" style="1" customWidth="1"/>
    <col min="4" max="4" width="6.00390625" style="18" customWidth="1"/>
    <col min="5" max="5" width="5.140625" style="0" customWidth="1"/>
    <col min="6" max="6" width="3.8515625" style="0" customWidth="1"/>
    <col min="7" max="7" width="6.421875" style="0" customWidth="1"/>
    <col min="8" max="8" width="4.7109375" style="0" customWidth="1"/>
    <col min="9" max="9" width="5.28125" style="0" customWidth="1"/>
    <col min="10" max="10" width="6.7109375" style="0" customWidth="1"/>
    <col min="11" max="11" width="7.28125" style="0" customWidth="1"/>
    <col min="12" max="12" width="9.8515625" style="19" customWidth="1"/>
    <col min="13" max="13" width="7.00390625" style="0" customWidth="1"/>
    <col min="14" max="14" width="8.7109375" style="1" customWidth="1"/>
    <col min="15" max="15" width="8.00390625" style="13" bestFit="1" customWidth="1"/>
    <col min="16" max="16" width="12.28125" style="13" bestFit="1" customWidth="1"/>
    <col min="17" max="17" width="9.140625" style="0" customWidth="1"/>
    <col min="18" max="18" width="6.7109375" style="0" customWidth="1"/>
    <col min="19" max="19" width="8.28125" style="0" bestFit="1" customWidth="1"/>
    <col min="20" max="20" width="8.00390625" style="0" bestFit="1" customWidth="1"/>
    <col min="21" max="23" width="8.140625" style="0" bestFit="1" customWidth="1"/>
  </cols>
  <sheetData>
    <row r="1" spans="1:20" ht="30" customHeight="1">
      <c r="A1" s="102"/>
      <c r="B1" s="82"/>
      <c r="C1" s="82"/>
      <c r="D1" s="82"/>
      <c r="E1" s="82"/>
      <c r="F1" s="187"/>
      <c r="G1" s="187"/>
      <c r="H1" s="187"/>
      <c r="I1" s="187"/>
      <c r="J1" s="235" t="s">
        <v>31</v>
      </c>
      <c r="K1" s="187"/>
      <c r="L1" s="187"/>
      <c r="M1" s="187"/>
      <c r="N1" s="235"/>
      <c r="O1" s="235"/>
      <c r="P1" s="560" t="s">
        <v>577</v>
      </c>
      <c r="Q1" s="556"/>
      <c r="R1" s="556"/>
      <c r="S1" s="556"/>
      <c r="T1" s="557"/>
    </row>
    <row r="2" spans="1:20" ht="18">
      <c r="A2" s="53"/>
      <c r="B2" s="15"/>
      <c r="C2" s="15"/>
      <c r="D2" s="15"/>
      <c r="E2" s="15"/>
      <c r="F2" s="188"/>
      <c r="G2" s="188"/>
      <c r="H2" s="188"/>
      <c r="I2" s="188"/>
      <c r="J2" s="236" t="s">
        <v>35</v>
      </c>
      <c r="K2" s="188"/>
      <c r="L2" s="188"/>
      <c r="M2" s="188"/>
      <c r="N2" s="236"/>
      <c r="O2" s="236"/>
      <c r="P2" s="560"/>
      <c r="Q2" s="556"/>
      <c r="R2" s="556"/>
      <c r="S2" s="556"/>
      <c r="T2" s="557"/>
    </row>
    <row r="3" spans="2:20" ht="18">
      <c r="B3" s="15"/>
      <c r="C3" s="15"/>
      <c r="D3" s="15"/>
      <c r="E3" s="15"/>
      <c r="F3" s="188"/>
      <c r="G3" s="188"/>
      <c r="H3" s="188"/>
      <c r="I3" s="188"/>
      <c r="J3" s="236" t="s">
        <v>1058</v>
      </c>
      <c r="K3" s="188"/>
      <c r="L3" s="188"/>
      <c r="M3" s="188"/>
      <c r="N3" s="35"/>
      <c r="O3" s="35"/>
      <c r="P3" s="560"/>
      <c r="Q3" s="556"/>
      <c r="R3" s="556"/>
      <c r="S3" s="556"/>
      <c r="T3" s="557"/>
    </row>
    <row r="4" spans="1:20" ht="12.75">
      <c r="A4" s="53"/>
      <c r="B4" s="15"/>
      <c r="C4" s="15"/>
      <c r="D4" s="15"/>
      <c r="F4" s="186"/>
      <c r="G4" s="186"/>
      <c r="H4" s="186"/>
      <c r="I4" s="186"/>
      <c r="J4" s="35" t="s">
        <v>611</v>
      </c>
      <c r="K4" s="186"/>
      <c r="L4" s="186"/>
      <c r="M4" s="186"/>
      <c r="N4" s="35"/>
      <c r="O4" s="35"/>
      <c r="P4" s="560"/>
      <c r="Q4" s="556"/>
      <c r="R4" s="556"/>
      <c r="S4" s="556"/>
      <c r="T4" s="557"/>
    </row>
    <row r="5" spans="1:20" ht="12.75">
      <c r="A5" s="53"/>
      <c r="B5" s="15"/>
      <c r="C5" s="15"/>
      <c r="D5" s="15"/>
      <c r="E5" s="15"/>
      <c r="F5" s="186"/>
      <c r="G5" s="186"/>
      <c r="H5" s="186"/>
      <c r="I5" s="186"/>
      <c r="J5" s="99" t="s">
        <v>681</v>
      </c>
      <c r="K5" s="186"/>
      <c r="L5" s="186"/>
      <c r="M5" s="186"/>
      <c r="N5" s="36"/>
      <c r="O5" s="36"/>
      <c r="P5" s="560"/>
      <c r="Q5" s="556"/>
      <c r="R5" s="556"/>
      <c r="S5" s="556"/>
      <c r="T5" s="557"/>
    </row>
    <row r="6" spans="1:20" ht="12.75">
      <c r="A6" s="98" t="s">
        <v>226</v>
      </c>
      <c r="B6" s="15"/>
      <c r="C6" s="15"/>
      <c r="D6" s="15"/>
      <c r="E6" s="15"/>
      <c r="F6" s="15"/>
      <c r="G6" s="15"/>
      <c r="H6" s="186"/>
      <c r="I6" s="186"/>
      <c r="J6" s="325"/>
      <c r="K6" s="186"/>
      <c r="L6" s="186"/>
      <c r="M6" s="186"/>
      <c r="N6" s="15"/>
      <c r="O6" s="15"/>
      <c r="P6" s="560"/>
      <c r="Q6" s="556"/>
      <c r="R6" s="556"/>
      <c r="S6" s="556"/>
      <c r="T6" s="557"/>
    </row>
    <row r="7" spans="2:20" ht="12.75">
      <c r="B7" s="15"/>
      <c r="C7" s="15"/>
      <c r="D7" s="15"/>
      <c r="E7" s="266"/>
      <c r="F7" s="186"/>
      <c r="G7" s="186"/>
      <c r="H7" s="186"/>
      <c r="I7" s="186"/>
      <c r="K7" s="186"/>
      <c r="L7" s="186"/>
      <c r="M7" s="186"/>
      <c r="N7" s="15"/>
      <c r="O7" s="15"/>
      <c r="P7" s="560"/>
      <c r="Q7" s="556"/>
      <c r="R7" s="556"/>
      <c r="S7" s="556"/>
      <c r="T7" s="557"/>
    </row>
    <row r="8" spans="1:20" ht="15.75" customHeight="1">
      <c r="A8" s="53"/>
      <c r="B8" s="324"/>
      <c r="C8" s="2"/>
      <c r="E8" s="256"/>
      <c r="F8" s="256"/>
      <c r="G8" s="462" t="s">
        <v>832</v>
      </c>
      <c r="H8" s="256"/>
      <c r="I8" s="252"/>
      <c r="J8" s="252"/>
      <c r="K8" s="252"/>
      <c r="L8" s="261"/>
      <c r="M8" s="252"/>
      <c r="N8" s="252"/>
      <c r="O8" s="15"/>
      <c r="P8" s="561"/>
      <c r="Q8" s="558"/>
      <c r="R8" s="558"/>
      <c r="S8" s="558"/>
      <c r="T8" s="559"/>
    </row>
    <row r="9" spans="1:20" ht="38.2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94" t="s">
        <v>1071</v>
      </c>
      <c r="O9" s="482" t="s">
        <v>424</v>
      </c>
      <c r="P9" s="393" t="s">
        <v>1059</v>
      </c>
      <c r="Q9" s="247" t="s">
        <v>1070</v>
      </c>
      <c r="R9" s="246" t="s">
        <v>1044</v>
      </c>
      <c r="S9" s="245" t="s">
        <v>1071</v>
      </c>
      <c r="T9" s="504" t="s">
        <v>424</v>
      </c>
    </row>
    <row r="10" spans="1:20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27"/>
      <c r="O10" s="314"/>
      <c r="P10" s="394"/>
      <c r="Q10" s="395"/>
      <c r="R10" s="395"/>
      <c r="S10" s="395"/>
      <c r="T10" s="396"/>
    </row>
    <row r="11" spans="1:20" s="61" customFormat="1" ht="12.75">
      <c r="A11" s="59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406"/>
      <c r="M11" s="221"/>
      <c r="N11" s="227"/>
      <c r="O11" s="314"/>
      <c r="P11" s="397"/>
      <c r="Q11" s="407"/>
      <c r="R11" s="398"/>
      <c r="S11" s="398"/>
      <c r="T11" s="315"/>
    </row>
    <row r="12" spans="1:25" s="61" customFormat="1" ht="12.75">
      <c r="A12" s="64" t="s">
        <v>664</v>
      </c>
      <c r="B12" s="40" t="s">
        <v>660</v>
      </c>
      <c r="C12" s="6" t="s">
        <v>1072</v>
      </c>
      <c r="D12" s="6">
        <v>3</v>
      </c>
      <c r="E12" s="84">
        <v>4</v>
      </c>
      <c r="F12" s="84">
        <v>5.5</v>
      </c>
      <c r="G12" s="6" t="s">
        <v>3</v>
      </c>
      <c r="H12" s="6">
        <v>50</v>
      </c>
      <c r="I12" s="40">
        <v>15500</v>
      </c>
      <c r="J12" s="40">
        <v>48</v>
      </c>
      <c r="K12" s="6" t="s">
        <v>29</v>
      </c>
      <c r="L12" s="150">
        <v>1301.66</v>
      </c>
      <c r="M12" s="222" t="s">
        <v>1047</v>
      </c>
      <c r="N12" s="228">
        <f>ROUND(L12*(VLOOKUP(M12,Multipliers!$A$2:$B$7,2,FALSE)),2)</f>
        <v>1301.66</v>
      </c>
      <c r="O12" s="314"/>
      <c r="P12" s="399" t="s">
        <v>378</v>
      </c>
      <c r="Q12" s="400">
        <v>1681.65</v>
      </c>
      <c r="R12" s="311" t="s">
        <v>1047</v>
      </c>
      <c r="S12" s="312">
        <f>ROUND(Q12*(VLOOKUP(R12,Multipliers!$A$2:$B$7,2,FALSE)),2)</f>
        <v>1681.65</v>
      </c>
      <c r="T12" s="313"/>
      <c r="U12" s="51"/>
      <c r="V12" s="373"/>
      <c r="W12" s="366"/>
      <c r="Y12" s="367"/>
    </row>
    <row r="13" spans="1:25" ht="12.75">
      <c r="A13" s="64" t="s">
        <v>665</v>
      </c>
      <c r="B13" s="40" t="s">
        <v>36</v>
      </c>
      <c r="C13" s="6" t="s">
        <v>1072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48</v>
      </c>
      <c r="K13" s="6" t="s">
        <v>29</v>
      </c>
      <c r="L13" s="150">
        <v>1301.66</v>
      </c>
      <c r="M13" s="222" t="s">
        <v>1047</v>
      </c>
      <c r="N13" s="228">
        <f>ROUND(L13*(VLOOKUP(M13,Multipliers!$A$2:$B$7,2,FALSE)),2)</f>
        <v>1301.66</v>
      </c>
      <c r="O13" s="45"/>
      <c r="P13" s="399" t="s">
        <v>379</v>
      </c>
      <c r="Q13" s="400">
        <v>1681.65</v>
      </c>
      <c r="R13" s="311" t="s">
        <v>1047</v>
      </c>
      <c r="S13" s="312">
        <f>ROUND(Q13*(VLOOKUP(R13,Multipliers!$A$2:$B$7,2,FALSE)),2)</f>
        <v>1681.65</v>
      </c>
      <c r="T13" s="313"/>
      <c r="U13" s="51"/>
      <c r="V13" s="373"/>
      <c r="W13" s="366"/>
      <c r="Y13" s="367"/>
    </row>
    <row r="14" spans="1:25" ht="12.75">
      <c r="A14" s="64" t="s">
        <v>666</v>
      </c>
      <c r="B14" s="40" t="s">
        <v>37</v>
      </c>
      <c r="C14" s="6" t="s">
        <v>1072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50</v>
      </c>
      <c r="K14" s="6" t="s">
        <v>29</v>
      </c>
      <c r="L14" s="150">
        <v>1361.56</v>
      </c>
      <c r="M14" s="222" t="s">
        <v>1047</v>
      </c>
      <c r="N14" s="228">
        <f>ROUND(L14*(VLOOKUP(M14,Multipliers!$A$2:$B$7,2,FALSE)),2)</f>
        <v>1361.56</v>
      </c>
      <c r="O14" s="83"/>
      <c r="P14" s="399" t="s">
        <v>380</v>
      </c>
      <c r="Q14" s="400">
        <v>1759.52</v>
      </c>
      <c r="R14" s="311" t="s">
        <v>1047</v>
      </c>
      <c r="S14" s="312">
        <f>ROUND(Q14*(VLOOKUP(R14,Multipliers!$A$2:$B$7,2,FALSE)),2)</f>
        <v>1759.52</v>
      </c>
      <c r="T14" s="313"/>
      <c r="U14" s="51"/>
      <c r="V14" s="373"/>
      <c r="W14" s="366"/>
      <c r="Y14" s="367"/>
    </row>
    <row r="15" spans="1:25" ht="12.75">
      <c r="A15" s="64" t="s">
        <v>667</v>
      </c>
      <c r="B15" s="40" t="s">
        <v>38</v>
      </c>
      <c r="C15" s="6" t="s">
        <v>1072</v>
      </c>
      <c r="D15" s="6">
        <v>3</v>
      </c>
      <c r="E15" s="65">
        <v>9.3</v>
      </c>
      <c r="F15" s="65" t="s">
        <v>678</v>
      </c>
      <c r="G15" s="6" t="s">
        <v>3</v>
      </c>
      <c r="H15" s="6">
        <v>50</v>
      </c>
      <c r="I15" s="40">
        <v>15500</v>
      </c>
      <c r="J15" s="40">
        <v>53</v>
      </c>
      <c r="K15" s="6" t="s">
        <v>29</v>
      </c>
      <c r="L15" s="150">
        <v>1390.76</v>
      </c>
      <c r="M15" s="222" t="s">
        <v>1047</v>
      </c>
      <c r="N15" s="228">
        <f>ROUND(L15*(VLOOKUP(M15,Multipliers!$A$2:$B$7,2,FALSE)),2)</f>
        <v>1390.76</v>
      </c>
      <c r="O15" s="479"/>
      <c r="P15" s="399" t="s">
        <v>381</v>
      </c>
      <c r="Q15" s="400">
        <v>1797.48</v>
      </c>
      <c r="R15" s="311" t="s">
        <v>1047</v>
      </c>
      <c r="S15" s="312">
        <f>ROUND(Q15*(VLOOKUP(R15,Multipliers!$A$2:$B$7,2,FALSE)),2)</f>
        <v>1797.48</v>
      </c>
      <c r="T15" s="313"/>
      <c r="U15" s="51"/>
      <c r="V15" s="373"/>
      <c r="W15" s="366"/>
      <c r="Y15" s="367"/>
    </row>
    <row r="16" spans="1:25" ht="12.75">
      <c r="A16" s="64" t="s">
        <v>668</v>
      </c>
      <c r="B16" s="40" t="s">
        <v>39</v>
      </c>
      <c r="C16" s="6" t="s">
        <v>1072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56</v>
      </c>
      <c r="K16" s="6" t="s">
        <v>29</v>
      </c>
      <c r="L16" s="150">
        <v>1441.77</v>
      </c>
      <c r="M16" s="222" t="s">
        <v>1047</v>
      </c>
      <c r="N16" s="228">
        <f>ROUND(L16*(VLOOKUP(M16,Multipliers!$A$2:$B$7,2,FALSE)),2)</f>
        <v>1441.77</v>
      </c>
      <c r="O16" s="479" t="s">
        <v>831</v>
      </c>
      <c r="P16" s="399" t="s">
        <v>382</v>
      </c>
      <c r="Q16" s="400">
        <v>1863.8</v>
      </c>
      <c r="R16" s="311" t="s">
        <v>1047</v>
      </c>
      <c r="S16" s="312">
        <f>ROUND(Q16*(VLOOKUP(R16,Multipliers!$A$2:$B$7,2,FALSE)),2)</f>
        <v>1863.8</v>
      </c>
      <c r="T16" s="313"/>
      <c r="U16" s="51"/>
      <c r="V16" s="373"/>
      <c r="W16" s="366"/>
      <c r="Y16" s="367"/>
    </row>
    <row r="17" spans="1:25" ht="12.75">
      <c r="A17" s="64" t="s">
        <v>670</v>
      </c>
      <c r="B17" s="40" t="s">
        <v>40</v>
      </c>
      <c r="C17" s="6" t="s">
        <v>1072</v>
      </c>
      <c r="D17" s="6">
        <v>3</v>
      </c>
      <c r="E17" s="2">
        <v>13</v>
      </c>
      <c r="F17" s="2">
        <v>17.5</v>
      </c>
      <c r="G17" s="6" t="s">
        <v>3</v>
      </c>
      <c r="H17" s="6">
        <v>50</v>
      </c>
      <c r="I17" s="40">
        <v>15500</v>
      </c>
      <c r="J17" s="224">
        <v>61</v>
      </c>
      <c r="K17" s="6" t="s">
        <v>29</v>
      </c>
      <c r="L17" s="150">
        <v>1549.69</v>
      </c>
      <c r="M17" s="222" t="s">
        <v>1047</v>
      </c>
      <c r="N17" s="228">
        <f>ROUND(L17*(VLOOKUP(M17,Multipliers!$A$2:$B$7,2,FALSE)),2)</f>
        <v>1549.69</v>
      </c>
      <c r="O17" s="479"/>
      <c r="P17" s="399" t="s">
        <v>383</v>
      </c>
      <c r="Q17" s="400">
        <v>2004.1</v>
      </c>
      <c r="R17" s="311" t="s">
        <v>1047</v>
      </c>
      <c r="S17" s="312">
        <f>ROUND(Q17*(VLOOKUP(R17,Multipliers!$A$2:$B$7,2,FALSE)),2)</f>
        <v>2004.1</v>
      </c>
      <c r="T17" s="313"/>
      <c r="U17" s="51"/>
      <c r="V17" s="373"/>
      <c r="W17" s="366"/>
      <c r="Y17" s="367"/>
    </row>
    <row r="18" spans="1:25" ht="12.75">
      <c r="A18" s="64" t="s">
        <v>671</v>
      </c>
      <c r="B18" s="40" t="s">
        <v>41</v>
      </c>
      <c r="C18" s="6" t="s">
        <v>1072</v>
      </c>
      <c r="D18" s="6">
        <v>3</v>
      </c>
      <c r="E18" s="65">
        <v>15</v>
      </c>
      <c r="F18" s="65">
        <v>20</v>
      </c>
      <c r="G18" s="6" t="s">
        <v>3</v>
      </c>
      <c r="H18" s="6">
        <v>50</v>
      </c>
      <c r="I18" s="40">
        <v>15500</v>
      </c>
      <c r="J18" s="40">
        <v>66</v>
      </c>
      <c r="K18" s="6" t="s">
        <v>29</v>
      </c>
      <c r="L18" s="150">
        <v>1707.02</v>
      </c>
      <c r="M18" s="222" t="s">
        <v>1047</v>
      </c>
      <c r="N18" s="228">
        <f>ROUND(L18*(VLOOKUP(M18,Multipliers!$A$2:$B$7,2,FALSE)),2)</f>
        <v>1707.02</v>
      </c>
      <c r="O18" s="479" t="s">
        <v>831</v>
      </c>
      <c r="P18" s="399" t="s">
        <v>384</v>
      </c>
      <c r="Q18" s="400">
        <v>2208.62</v>
      </c>
      <c r="R18" s="311" t="s">
        <v>1047</v>
      </c>
      <c r="S18" s="312">
        <f>ROUND(Q18*(VLOOKUP(R18,Multipliers!$A$2:$B$7,2,FALSE)),2)</f>
        <v>2208.62</v>
      </c>
      <c r="T18" s="313"/>
      <c r="U18" s="51"/>
      <c r="V18" s="373"/>
      <c r="W18" s="366"/>
      <c r="Y18" s="367"/>
    </row>
    <row r="19" spans="1:25" ht="12.75">
      <c r="A19" s="64" t="s">
        <v>672</v>
      </c>
      <c r="B19" s="40" t="s">
        <v>42</v>
      </c>
      <c r="C19" s="6" t="s">
        <v>1072</v>
      </c>
      <c r="D19" s="6">
        <v>3</v>
      </c>
      <c r="E19" s="65">
        <v>18.5</v>
      </c>
      <c r="F19" s="65">
        <v>25</v>
      </c>
      <c r="G19" s="6" t="s">
        <v>3</v>
      </c>
      <c r="H19" s="6">
        <v>50</v>
      </c>
      <c r="I19" s="40">
        <v>15500</v>
      </c>
      <c r="J19" s="40">
        <v>70</v>
      </c>
      <c r="K19" s="6" t="s">
        <v>29</v>
      </c>
      <c r="L19" s="150">
        <v>1920.33</v>
      </c>
      <c r="M19" s="222" t="s">
        <v>1047</v>
      </c>
      <c r="N19" s="228">
        <f>ROUND(L19*(VLOOKUP(M19,Multipliers!$A$2:$B$7,2,FALSE)),2)</f>
        <v>1920.33</v>
      </c>
      <c r="O19" s="481"/>
      <c r="P19" s="399" t="s">
        <v>385</v>
      </c>
      <c r="Q19" s="400">
        <v>2485.93</v>
      </c>
      <c r="R19" s="311" t="s">
        <v>1047</v>
      </c>
      <c r="S19" s="312">
        <f>ROUND(Q19*(VLOOKUP(R19,Multipliers!$A$2:$B$7,2,FALSE)),2)</f>
        <v>2485.93</v>
      </c>
      <c r="T19" s="313"/>
      <c r="U19" s="51"/>
      <c r="V19" s="373"/>
      <c r="W19" s="366"/>
      <c r="Y19" s="367"/>
    </row>
    <row r="20" spans="1:25" ht="12.75">
      <c r="A20" s="64" t="s">
        <v>673</v>
      </c>
      <c r="B20" s="40" t="s">
        <v>43</v>
      </c>
      <c r="C20" s="6" t="s">
        <v>1072</v>
      </c>
      <c r="D20" s="6">
        <v>3</v>
      </c>
      <c r="E20" s="65">
        <v>22</v>
      </c>
      <c r="F20" s="65">
        <v>30</v>
      </c>
      <c r="G20" s="6" t="s">
        <v>3</v>
      </c>
      <c r="H20" s="6">
        <v>50</v>
      </c>
      <c r="I20" s="40">
        <v>15500</v>
      </c>
      <c r="J20" s="40">
        <v>79</v>
      </c>
      <c r="K20" s="6" t="s">
        <v>29</v>
      </c>
      <c r="L20" s="150">
        <v>2135.19</v>
      </c>
      <c r="M20" s="222" t="s">
        <v>1047</v>
      </c>
      <c r="N20" s="228">
        <f>ROUND(L20*(VLOOKUP(M20,Multipliers!$A$2:$B$7,2,FALSE)),2)</f>
        <v>2135.19</v>
      </c>
      <c r="O20" s="481"/>
      <c r="P20" s="399" t="s">
        <v>386</v>
      </c>
      <c r="Q20" s="400">
        <v>2765.25</v>
      </c>
      <c r="R20" s="311" t="s">
        <v>1047</v>
      </c>
      <c r="S20" s="312">
        <f>ROUND(Q20*(VLOOKUP(R20,Multipliers!$A$2:$B$7,2,FALSE)),2)</f>
        <v>2765.25</v>
      </c>
      <c r="T20" s="313"/>
      <c r="U20" s="51"/>
      <c r="V20" s="373"/>
      <c r="W20" s="366"/>
      <c r="Y20" s="367"/>
    </row>
    <row r="21" spans="1:25" ht="12.75">
      <c r="A21" s="251" t="s">
        <v>674</v>
      </c>
      <c r="B21" s="40" t="s">
        <v>44</v>
      </c>
      <c r="C21" s="6" t="s">
        <v>1072</v>
      </c>
      <c r="D21" s="6">
        <v>3</v>
      </c>
      <c r="E21" s="2">
        <v>26</v>
      </c>
      <c r="F21" s="2">
        <v>35</v>
      </c>
      <c r="G21" s="6" t="s">
        <v>3</v>
      </c>
      <c r="H21" s="6">
        <v>50</v>
      </c>
      <c r="I21" s="40">
        <v>15500</v>
      </c>
      <c r="J21" s="224">
        <v>90</v>
      </c>
      <c r="K21" s="6" t="s">
        <v>29</v>
      </c>
      <c r="L21" s="150">
        <v>2321.56</v>
      </c>
      <c r="M21" s="222" t="s">
        <v>1047</v>
      </c>
      <c r="N21" s="228">
        <f>ROUND(L21*(VLOOKUP(M21,Multipliers!$A$2:$B$7,2,FALSE)),2)</f>
        <v>2321.56</v>
      </c>
      <c r="O21" s="481"/>
      <c r="P21" s="401" t="s">
        <v>387</v>
      </c>
      <c r="Q21" s="400">
        <v>3007.53</v>
      </c>
      <c r="R21" s="311" t="s">
        <v>1047</v>
      </c>
      <c r="S21" s="312">
        <f>ROUND(Q21*(VLOOKUP(R21,Multipliers!$A$2:$B$7,2,FALSE)),2)</f>
        <v>3007.53</v>
      </c>
      <c r="T21" s="313"/>
      <c r="U21" s="51"/>
      <c r="V21" s="373"/>
      <c r="W21" s="366"/>
      <c r="Y21" s="367"/>
    </row>
    <row r="22" spans="1:25" ht="12.75">
      <c r="A22" s="64" t="s">
        <v>675</v>
      </c>
      <c r="B22" s="40" t="s">
        <v>45</v>
      </c>
      <c r="C22" s="6" t="s">
        <v>1072</v>
      </c>
      <c r="D22" s="6">
        <v>3</v>
      </c>
      <c r="E22" s="65">
        <v>30</v>
      </c>
      <c r="F22" s="65">
        <v>40</v>
      </c>
      <c r="G22" s="6" t="s">
        <v>3</v>
      </c>
      <c r="H22" s="6">
        <v>50</v>
      </c>
      <c r="I22" s="40">
        <v>27500</v>
      </c>
      <c r="J22" s="40">
        <v>100</v>
      </c>
      <c r="K22" s="6" t="s">
        <v>29</v>
      </c>
      <c r="L22" s="150">
        <v>2519.66</v>
      </c>
      <c r="M22" s="222" t="s">
        <v>1047</v>
      </c>
      <c r="N22" s="228">
        <f>ROUND(L22*(VLOOKUP(M22,Multipliers!$A$2:$B$7,2,FALSE)),2)</f>
        <v>2519.66</v>
      </c>
      <c r="O22" s="479"/>
      <c r="P22" s="399" t="s">
        <v>376</v>
      </c>
      <c r="Q22" s="400">
        <v>3265.06</v>
      </c>
      <c r="R22" s="311" t="s">
        <v>1047</v>
      </c>
      <c r="S22" s="312">
        <f>ROUND(Q22*(VLOOKUP(R22,Multipliers!$A$2:$B$7,2,FALSE)),2)</f>
        <v>3265.06</v>
      </c>
      <c r="T22" s="313"/>
      <c r="U22" s="51"/>
      <c r="V22" s="373"/>
      <c r="W22" s="366"/>
      <c r="Y22" s="367"/>
    </row>
    <row r="23" spans="1:25" ht="12.75">
      <c r="A23" s="64" t="s">
        <v>703</v>
      </c>
      <c r="B23" s="40" t="s">
        <v>46</v>
      </c>
      <c r="C23" s="6" t="s">
        <v>1072</v>
      </c>
      <c r="D23" s="6">
        <v>3</v>
      </c>
      <c r="E23" s="65">
        <v>37</v>
      </c>
      <c r="F23" s="65">
        <v>50</v>
      </c>
      <c r="G23" s="6" t="s">
        <v>3</v>
      </c>
      <c r="H23" s="6">
        <v>50</v>
      </c>
      <c r="I23" s="40">
        <v>27500</v>
      </c>
      <c r="J23" s="40">
        <v>107</v>
      </c>
      <c r="K23" s="6" t="s">
        <v>29</v>
      </c>
      <c r="L23" s="150">
        <v>3382.6</v>
      </c>
      <c r="M23" s="222" t="s">
        <v>1047</v>
      </c>
      <c r="N23" s="228">
        <f>ROUND(L23*(VLOOKUP(M23,Multipliers!$A$2:$B$7,2,FALSE)),2)</f>
        <v>3382.6</v>
      </c>
      <c r="O23" s="479"/>
      <c r="P23" s="552" t="s">
        <v>659</v>
      </c>
      <c r="Q23" s="553"/>
      <c r="R23" s="311"/>
      <c r="S23" s="312"/>
      <c r="T23" s="313"/>
      <c r="U23" s="51"/>
      <c r="V23" s="373"/>
      <c r="W23" s="366"/>
      <c r="Y23" s="367"/>
    </row>
    <row r="24" spans="1:25" ht="12.75">
      <c r="A24" s="64"/>
      <c r="B24" s="40"/>
      <c r="C24" s="6"/>
      <c r="D24" s="6"/>
      <c r="E24" s="65"/>
      <c r="F24" s="65"/>
      <c r="G24" s="6"/>
      <c r="H24" s="6"/>
      <c r="I24" s="40"/>
      <c r="J24" s="40"/>
      <c r="K24" s="6"/>
      <c r="L24" s="150"/>
      <c r="M24" s="222"/>
      <c r="N24" s="228"/>
      <c r="O24" s="479"/>
      <c r="P24" s="399"/>
      <c r="Q24" s="400"/>
      <c r="R24" s="311"/>
      <c r="S24" s="312"/>
      <c r="T24" s="313"/>
      <c r="U24" s="51"/>
      <c r="V24" s="373"/>
      <c r="W24" s="366"/>
      <c r="Y24" s="367"/>
    </row>
    <row r="25" spans="1:25" ht="12.75">
      <c r="A25" s="59" t="s">
        <v>34</v>
      </c>
      <c r="B25" s="66"/>
      <c r="C25" s="6"/>
      <c r="D25" s="6"/>
      <c r="E25" s="65"/>
      <c r="F25" s="65"/>
      <c r="G25" s="6"/>
      <c r="H25" s="6"/>
      <c r="I25" s="40"/>
      <c r="J25" s="40"/>
      <c r="K25" s="6"/>
      <c r="L25" s="150"/>
      <c r="M25" s="222"/>
      <c r="N25" s="228"/>
      <c r="O25" s="479"/>
      <c r="P25" s="397"/>
      <c r="Q25" s="400"/>
      <c r="R25" s="311"/>
      <c r="S25" s="312"/>
      <c r="T25" s="313"/>
      <c r="U25" s="51"/>
      <c r="V25" s="373"/>
      <c r="W25" s="366"/>
      <c r="Y25" s="367"/>
    </row>
    <row r="26" spans="1:25" ht="12.75">
      <c r="A26" s="64" t="s">
        <v>704</v>
      </c>
      <c r="B26" s="40" t="s">
        <v>661</v>
      </c>
      <c r="C26" s="6" t="s">
        <v>1072</v>
      </c>
      <c r="D26" s="6">
        <v>3</v>
      </c>
      <c r="E26" s="65" t="s">
        <v>662</v>
      </c>
      <c r="F26" s="65" t="s">
        <v>663</v>
      </c>
      <c r="G26" s="6" t="s">
        <v>3</v>
      </c>
      <c r="H26" s="6">
        <v>50</v>
      </c>
      <c r="I26" s="40">
        <v>15500</v>
      </c>
      <c r="J26" s="40">
        <v>48</v>
      </c>
      <c r="K26" s="6" t="s">
        <v>29</v>
      </c>
      <c r="L26" s="150">
        <v>1382.74</v>
      </c>
      <c r="M26" s="222" t="s">
        <v>1047</v>
      </c>
      <c r="N26" s="228">
        <f>ROUND(L26*(VLOOKUP(M26,Multipliers!$A$2:$B$7,2,FALSE)),2)</f>
        <v>1382.74</v>
      </c>
      <c r="O26" s="479"/>
      <c r="P26" s="402" t="s">
        <v>658</v>
      </c>
      <c r="Q26" s="311"/>
      <c r="R26" s="311"/>
      <c r="S26" s="312"/>
      <c r="T26" s="313"/>
      <c r="U26" s="51"/>
      <c r="V26" s="373"/>
      <c r="W26" s="366"/>
      <c r="Y26" s="367"/>
    </row>
    <row r="27" spans="1:25" ht="12.75">
      <c r="A27" s="64" t="s">
        <v>705</v>
      </c>
      <c r="B27" s="40" t="s">
        <v>47</v>
      </c>
      <c r="C27" s="6" t="s">
        <v>1072</v>
      </c>
      <c r="D27" s="6">
        <v>3</v>
      </c>
      <c r="E27" s="65">
        <v>5.5</v>
      </c>
      <c r="F27" s="65" t="s">
        <v>677</v>
      </c>
      <c r="G27" s="6" t="s">
        <v>3</v>
      </c>
      <c r="H27" s="6">
        <v>50</v>
      </c>
      <c r="I27" s="40">
        <v>15500</v>
      </c>
      <c r="J27" s="40">
        <v>48</v>
      </c>
      <c r="K27" s="6" t="s">
        <v>29</v>
      </c>
      <c r="L27" s="150">
        <v>1382.74</v>
      </c>
      <c r="M27" s="222" t="s">
        <v>1047</v>
      </c>
      <c r="N27" s="228">
        <f>ROUND(L27*(VLOOKUP(M27,Multipliers!$A$2:$B$7,2,FALSE)),2)</f>
        <v>1382.74</v>
      </c>
      <c r="O27" s="479"/>
      <c r="P27" s="402" t="s">
        <v>658</v>
      </c>
      <c r="Q27" s="311"/>
      <c r="R27" s="311"/>
      <c r="S27" s="312"/>
      <c r="T27" s="313"/>
      <c r="U27" s="51"/>
      <c r="V27" s="373"/>
      <c r="W27" s="366"/>
      <c r="Y27" s="367"/>
    </row>
    <row r="28" spans="1:25" ht="12.75">
      <c r="A28" s="64" t="s">
        <v>706</v>
      </c>
      <c r="B28" s="40" t="s">
        <v>48</v>
      </c>
      <c r="C28" s="6" t="s">
        <v>1072</v>
      </c>
      <c r="D28" s="6">
        <v>3</v>
      </c>
      <c r="E28" s="65">
        <v>7.5</v>
      </c>
      <c r="F28" s="65">
        <v>10</v>
      </c>
      <c r="G28" s="6" t="s">
        <v>3</v>
      </c>
      <c r="H28" s="6">
        <v>50</v>
      </c>
      <c r="I28" s="40">
        <v>15500</v>
      </c>
      <c r="J28" s="40">
        <v>50</v>
      </c>
      <c r="K28" s="6" t="s">
        <v>29</v>
      </c>
      <c r="L28" s="150">
        <v>1442.68</v>
      </c>
      <c r="M28" s="222" t="s">
        <v>1047</v>
      </c>
      <c r="N28" s="228">
        <f>ROUND(L28*(VLOOKUP(M28,Multipliers!$A$2:$B$7,2,FALSE)),2)</f>
        <v>1442.68</v>
      </c>
      <c r="O28" s="479" t="s">
        <v>831</v>
      </c>
      <c r="P28" s="402" t="s">
        <v>658</v>
      </c>
      <c r="Q28" s="311"/>
      <c r="R28" s="311"/>
      <c r="S28" s="312"/>
      <c r="T28" s="313"/>
      <c r="U28" s="51"/>
      <c r="V28" s="373"/>
      <c r="W28" s="366"/>
      <c r="Y28" s="367"/>
    </row>
    <row r="29" spans="1:25" ht="12.75">
      <c r="A29" s="64" t="s">
        <v>707</v>
      </c>
      <c r="B29" s="40" t="s">
        <v>49</v>
      </c>
      <c r="C29" s="6" t="s">
        <v>1072</v>
      </c>
      <c r="D29" s="6">
        <v>3</v>
      </c>
      <c r="E29" s="65">
        <v>9.3</v>
      </c>
      <c r="F29" s="65" t="s">
        <v>678</v>
      </c>
      <c r="G29" s="6" t="s">
        <v>3</v>
      </c>
      <c r="H29" s="6">
        <v>50</v>
      </c>
      <c r="I29" s="40">
        <v>15500</v>
      </c>
      <c r="J29" s="40">
        <v>53</v>
      </c>
      <c r="K29" s="6" t="s">
        <v>29</v>
      </c>
      <c r="L29" s="150">
        <v>1470.15</v>
      </c>
      <c r="M29" s="222" t="s">
        <v>1047</v>
      </c>
      <c r="N29" s="228">
        <f>ROUND(L29*(VLOOKUP(M29,Multipliers!$A$2:$B$7,2,FALSE)),2)</f>
        <v>1470.15</v>
      </c>
      <c r="O29" s="479" t="s">
        <v>831</v>
      </c>
      <c r="P29" s="402" t="s">
        <v>658</v>
      </c>
      <c r="Q29" s="311"/>
      <c r="R29" s="311"/>
      <c r="S29" s="312"/>
      <c r="T29" s="313"/>
      <c r="U29" s="51"/>
      <c r="V29" s="373"/>
      <c r="W29" s="366"/>
      <c r="Y29" s="367"/>
    </row>
    <row r="30" spans="1:25" ht="12.75">
      <c r="A30" s="64" t="s">
        <v>708</v>
      </c>
      <c r="B30" s="40" t="s">
        <v>50</v>
      </c>
      <c r="C30" s="6" t="s">
        <v>1072</v>
      </c>
      <c r="D30" s="6">
        <v>3</v>
      </c>
      <c r="E30" s="65">
        <v>11</v>
      </c>
      <c r="F30" s="65">
        <v>15</v>
      </c>
      <c r="G30" s="6" t="s">
        <v>3</v>
      </c>
      <c r="H30" s="6">
        <v>50</v>
      </c>
      <c r="I30" s="40">
        <v>15500</v>
      </c>
      <c r="J30" s="40">
        <v>56</v>
      </c>
      <c r="K30" s="6" t="s">
        <v>29</v>
      </c>
      <c r="L30" s="150">
        <v>1520.62</v>
      </c>
      <c r="M30" s="222" t="s">
        <v>1047</v>
      </c>
      <c r="N30" s="228">
        <f>ROUND(L30*(VLOOKUP(M30,Multipliers!$A$2:$B$7,2,FALSE)),2)</f>
        <v>1520.62</v>
      </c>
      <c r="O30" s="479" t="s">
        <v>831</v>
      </c>
      <c r="P30" s="402" t="s">
        <v>658</v>
      </c>
      <c r="Q30" s="311"/>
      <c r="R30" s="311"/>
      <c r="S30" s="312"/>
      <c r="T30" s="313"/>
      <c r="U30" s="51"/>
      <c r="V30" s="373"/>
      <c r="W30" s="366"/>
      <c r="Y30" s="367"/>
    </row>
    <row r="31" spans="1:25" ht="12.75">
      <c r="A31" s="64" t="s">
        <v>709</v>
      </c>
      <c r="B31" s="40" t="s">
        <v>51</v>
      </c>
      <c r="C31" s="6" t="s">
        <v>1072</v>
      </c>
      <c r="D31" s="6">
        <v>3</v>
      </c>
      <c r="E31" s="2">
        <v>13</v>
      </c>
      <c r="F31" s="2">
        <v>17.5</v>
      </c>
      <c r="G31" s="6" t="s">
        <v>3</v>
      </c>
      <c r="H31" s="6">
        <v>50</v>
      </c>
      <c r="I31" s="40">
        <v>15500</v>
      </c>
      <c r="J31" s="224">
        <v>61</v>
      </c>
      <c r="K31" s="6" t="s">
        <v>29</v>
      </c>
      <c r="L31" s="150">
        <v>1628.56</v>
      </c>
      <c r="M31" s="222" t="s">
        <v>1047</v>
      </c>
      <c r="N31" s="228">
        <f>ROUND(L31*(VLOOKUP(M31,Multipliers!$A$2:$B$7,2,FALSE)),2)</f>
        <v>1628.56</v>
      </c>
      <c r="O31" s="479"/>
      <c r="P31" s="402" t="s">
        <v>658</v>
      </c>
      <c r="Q31" s="311"/>
      <c r="R31" s="311"/>
      <c r="S31" s="312"/>
      <c r="T31" s="313"/>
      <c r="U31" s="51"/>
      <c r="V31" s="373"/>
      <c r="W31" s="366"/>
      <c r="Y31" s="367"/>
    </row>
    <row r="32" spans="1:25" ht="12.75">
      <c r="A32" s="64" t="s">
        <v>710</v>
      </c>
      <c r="B32" s="40" t="s">
        <v>52</v>
      </c>
      <c r="C32" s="6" t="s">
        <v>1072</v>
      </c>
      <c r="D32" s="6">
        <v>3</v>
      </c>
      <c r="E32" s="65">
        <v>15</v>
      </c>
      <c r="F32" s="65">
        <v>20</v>
      </c>
      <c r="G32" s="6" t="s">
        <v>3</v>
      </c>
      <c r="H32" s="6">
        <v>50</v>
      </c>
      <c r="I32" s="40">
        <v>15500</v>
      </c>
      <c r="J32" s="40">
        <v>66</v>
      </c>
      <c r="K32" s="6" t="s">
        <v>29</v>
      </c>
      <c r="L32" s="150">
        <v>1785.95</v>
      </c>
      <c r="M32" s="222" t="s">
        <v>1047</v>
      </c>
      <c r="N32" s="228">
        <f>ROUND(L32*(VLOOKUP(M32,Multipliers!$A$2:$B$7,2,FALSE)),2)</f>
        <v>1785.95</v>
      </c>
      <c r="O32" s="479" t="s">
        <v>831</v>
      </c>
      <c r="P32" s="399" t="s">
        <v>388</v>
      </c>
      <c r="Q32" s="400">
        <v>2311.23</v>
      </c>
      <c r="R32" s="311" t="s">
        <v>1047</v>
      </c>
      <c r="S32" s="312">
        <f>ROUND(Q32*(VLOOKUP(R32,Multipliers!$A$2:$B$7,2,FALSE)),2)</f>
        <v>2311.23</v>
      </c>
      <c r="T32" s="313"/>
      <c r="U32" s="51"/>
      <c r="V32" s="373"/>
      <c r="W32" s="366"/>
      <c r="Y32" s="367"/>
    </row>
    <row r="33" spans="1:25" ht="12.75">
      <c r="A33" s="64" t="s">
        <v>711</v>
      </c>
      <c r="B33" s="40" t="s">
        <v>53</v>
      </c>
      <c r="C33" s="6" t="s">
        <v>1072</v>
      </c>
      <c r="D33" s="6">
        <v>3</v>
      </c>
      <c r="E33" s="65">
        <v>18.5</v>
      </c>
      <c r="F33" s="65">
        <v>25</v>
      </c>
      <c r="G33" s="6" t="s">
        <v>3</v>
      </c>
      <c r="H33" s="6">
        <v>50</v>
      </c>
      <c r="I33" s="40">
        <v>15500</v>
      </c>
      <c r="J33" s="40">
        <v>70</v>
      </c>
      <c r="K33" s="6" t="s">
        <v>29</v>
      </c>
      <c r="L33" s="150">
        <v>1999.22</v>
      </c>
      <c r="M33" s="222" t="s">
        <v>1047</v>
      </c>
      <c r="N33" s="228">
        <f>ROUND(L33*(VLOOKUP(M33,Multipliers!$A$2:$B$7,2,FALSE)),2)</f>
        <v>1999.22</v>
      </c>
      <c r="O33" s="479" t="s">
        <v>831</v>
      </c>
      <c r="P33" s="399" t="s">
        <v>389</v>
      </c>
      <c r="Q33" s="400">
        <v>2588.49</v>
      </c>
      <c r="R33" s="311" t="s">
        <v>1047</v>
      </c>
      <c r="S33" s="312">
        <f>ROUND(Q33*(VLOOKUP(R33,Multipliers!$A$2:$B$7,2,FALSE)),2)</f>
        <v>2588.49</v>
      </c>
      <c r="T33" s="313"/>
      <c r="U33" s="51"/>
      <c r="V33" s="373"/>
      <c r="W33" s="366"/>
      <c r="Y33" s="367"/>
    </row>
    <row r="34" spans="1:25" ht="12.75">
      <c r="A34" s="64" t="s">
        <v>712</v>
      </c>
      <c r="B34" s="40" t="s">
        <v>54</v>
      </c>
      <c r="C34" s="6" t="s">
        <v>1072</v>
      </c>
      <c r="D34" s="6">
        <v>3</v>
      </c>
      <c r="E34" s="65">
        <v>22</v>
      </c>
      <c r="F34" s="65">
        <v>30</v>
      </c>
      <c r="G34" s="6" t="s">
        <v>3</v>
      </c>
      <c r="H34" s="6">
        <v>50</v>
      </c>
      <c r="I34" s="40">
        <v>15500</v>
      </c>
      <c r="J34" s="40">
        <v>79</v>
      </c>
      <c r="K34" s="6" t="s">
        <v>29</v>
      </c>
      <c r="L34" s="150">
        <v>2214.12</v>
      </c>
      <c r="M34" s="222" t="s">
        <v>1047</v>
      </c>
      <c r="N34" s="228">
        <f>ROUND(L34*(VLOOKUP(M34,Multipliers!$A$2:$B$7,2,FALSE)),2)</f>
        <v>2214.12</v>
      </c>
      <c r="O34" s="479" t="s">
        <v>831</v>
      </c>
      <c r="P34" s="399" t="s">
        <v>390</v>
      </c>
      <c r="Q34" s="400">
        <v>2867.85</v>
      </c>
      <c r="R34" s="311" t="s">
        <v>1047</v>
      </c>
      <c r="S34" s="312">
        <f>ROUND(Q34*(VLOOKUP(R34,Multipliers!$A$2:$B$7,2,FALSE)),2)</f>
        <v>2867.85</v>
      </c>
      <c r="T34" s="313"/>
      <c r="U34" s="51"/>
      <c r="V34" s="373"/>
      <c r="W34" s="366"/>
      <c r="Y34" s="367"/>
    </row>
    <row r="35" spans="1:25" ht="12.75">
      <c r="A35" s="251" t="s">
        <v>713</v>
      </c>
      <c r="B35" s="40" t="s">
        <v>55</v>
      </c>
      <c r="C35" s="6" t="s">
        <v>1072</v>
      </c>
      <c r="D35" s="6">
        <v>3</v>
      </c>
      <c r="E35" s="2">
        <v>26</v>
      </c>
      <c r="F35" s="2">
        <v>35</v>
      </c>
      <c r="G35" s="6" t="s">
        <v>3</v>
      </c>
      <c r="H35" s="6">
        <v>50</v>
      </c>
      <c r="I35" s="40">
        <v>15500</v>
      </c>
      <c r="J35" s="224">
        <v>90</v>
      </c>
      <c r="K35" s="6" t="s">
        <v>29</v>
      </c>
      <c r="L35" s="150">
        <v>2400.46</v>
      </c>
      <c r="M35" s="222" t="s">
        <v>1047</v>
      </c>
      <c r="N35" s="228">
        <f>ROUND(L35*(VLOOKUP(M35,Multipliers!$A$2:$B$7,2,FALSE)),2)</f>
        <v>2400.46</v>
      </c>
      <c r="O35" s="479" t="s">
        <v>831</v>
      </c>
      <c r="P35" s="401" t="s">
        <v>391</v>
      </c>
      <c r="Q35" s="400">
        <v>3110.1</v>
      </c>
      <c r="R35" s="311" t="s">
        <v>1047</v>
      </c>
      <c r="S35" s="312">
        <f>ROUND(Q35*(VLOOKUP(R35,Multipliers!$A$2:$B$7,2,FALSE)),2)</f>
        <v>3110.1</v>
      </c>
      <c r="T35" s="313"/>
      <c r="U35" s="51"/>
      <c r="V35" s="373"/>
      <c r="W35" s="366"/>
      <c r="Y35" s="367"/>
    </row>
    <row r="36" spans="1:25" ht="12.75">
      <c r="A36" s="64" t="s">
        <v>714</v>
      </c>
      <c r="B36" s="40" t="s">
        <v>56</v>
      </c>
      <c r="C36" s="6" t="s">
        <v>1072</v>
      </c>
      <c r="D36" s="6">
        <v>3</v>
      </c>
      <c r="E36" s="65">
        <v>30</v>
      </c>
      <c r="F36" s="65">
        <v>40</v>
      </c>
      <c r="G36" s="6" t="s">
        <v>3</v>
      </c>
      <c r="H36" s="6">
        <v>50</v>
      </c>
      <c r="I36" s="40">
        <v>27500</v>
      </c>
      <c r="J36" s="40">
        <v>100</v>
      </c>
      <c r="K36" s="6" t="s">
        <v>29</v>
      </c>
      <c r="L36" s="150">
        <v>2596.9</v>
      </c>
      <c r="M36" s="222" t="s">
        <v>1047</v>
      </c>
      <c r="N36" s="228">
        <f>ROUND(L36*(VLOOKUP(M36,Multipliers!$A$2:$B$7,2,FALSE)),2)</f>
        <v>2596.9</v>
      </c>
      <c r="O36" s="479" t="s">
        <v>831</v>
      </c>
      <c r="P36" s="399" t="s">
        <v>377</v>
      </c>
      <c r="Q36" s="400">
        <v>3365.46</v>
      </c>
      <c r="R36" s="311" t="s">
        <v>1047</v>
      </c>
      <c r="S36" s="312">
        <f>ROUND(Q36*(VLOOKUP(R36,Multipliers!$A$2:$B$7,2,FALSE)),2)</f>
        <v>3365.46</v>
      </c>
      <c r="T36" s="313"/>
      <c r="U36" s="51"/>
      <c r="V36" s="373"/>
      <c r="W36" s="366"/>
      <c r="Y36" s="367"/>
    </row>
    <row r="37" spans="1:23" ht="12.75">
      <c r="A37" s="64" t="s">
        <v>715</v>
      </c>
      <c r="B37" s="40" t="s">
        <v>57</v>
      </c>
      <c r="C37" s="6" t="s">
        <v>1072</v>
      </c>
      <c r="D37" s="6">
        <v>3</v>
      </c>
      <c r="E37" s="65">
        <v>37</v>
      </c>
      <c r="F37" s="65">
        <v>50</v>
      </c>
      <c r="G37" s="6" t="s">
        <v>3</v>
      </c>
      <c r="H37" s="6">
        <v>50</v>
      </c>
      <c r="I37" s="40">
        <v>27500</v>
      </c>
      <c r="J37" s="40">
        <v>107</v>
      </c>
      <c r="K37" s="6" t="s">
        <v>29</v>
      </c>
      <c r="L37" s="150">
        <v>3459.81</v>
      </c>
      <c r="M37" s="222" t="s">
        <v>1047</v>
      </c>
      <c r="N37" s="228">
        <f>ROUND(L37*(VLOOKUP(M37,Multipliers!$A$2:$B$7,2,FALSE)),2)</f>
        <v>3459.81</v>
      </c>
      <c r="O37" s="479" t="s">
        <v>831</v>
      </c>
      <c r="P37" s="554" t="s">
        <v>659</v>
      </c>
      <c r="Q37" s="555"/>
      <c r="R37" s="316"/>
      <c r="S37" s="317"/>
      <c r="T37" s="318"/>
      <c r="U37" s="51"/>
      <c r="V37" s="373"/>
      <c r="W37" s="366"/>
    </row>
    <row r="38" spans="1:20" ht="12.75">
      <c r="A38" s="50" t="s">
        <v>20</v>
      </c>
      <c r="B38" s="40"/>
      <c r="C38" s="6"/>
      <c r="D38" s="6"/>
      <c r="E38" s="65"/>
      <c r="F38" s="65"/>
      <c r="G38" s="6"/>
      <c r="H38" s="6"/>
      <c r="I38" s="40"/>
      <c r="J38" s="40"/>
      <c r="K38" s="6"/>
      <c r="L38" s="150"/>
      <c r="M38" s="222"/>
      <c r="N38" s="228"/>
      <c r="O38" s="6"/>
      <c r="P38" s="6"/>
      <c r="Q38" s="6"/>
      <c r="R38" s="6"/>
      <c r="S38" s="6"/>
      <c r="T38" s="240"/>
    </row>
    <row r="39" spans="1:20" ht="12.75">
      <c r="A39" s="152" t="s">
        <v>576</v>
      </c>
      <c r="B39" s="11"/>
      <c r="C39" s="4"/>
      <c r="D39" s="153"/>
      <c r="E39" s="154"/>
      <c r="F39" s="11"/>
      <c r="G39" s="11"/>
      <c r="H39" s="11"/>
      <c r="I39" s="11"/>
      <c r="J39" s="11"/>
      <c r="K39" s="11"/>
      <c r="L39" s="155"/>
      <c r="M39" s="11"/>
      <c r="N39" s="7"/>
      <c r="O39" s="153"/>
      <c r="P39" s="153"/>
      <c r="Q39" s="11"/>
      <c r="R39" s="11"/>
      <c r="S39" s="11"/>
      <c r="T39" s="114"/>
    </row>
  </sheetData>
  <sheetProtection password="C7D6" sheet="1" objects="1" scenarios="1"/>
  <mergeCells count="3">
    <mergeCell ref="P23:Q23"/>
    <mergeCell ref="P37:Q37"/>
    <mergeCell ref="P1:T8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headerFooter alignWithMargins="0">
    <oddFooter>&amp;LSIC = Silicon Carbide Seal&amp;C&amp;A</oddFooter>
  </headerFooter>
  <ignoredErrors>
    <ignoredError sqref="E26:F26 F13:F25 F27:F2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A7" sqref="A7"/>
    </sheetView>
  </sheetViews>
  <sheetFormatPr defaultColWidth="6.7109375" defaultRowHeight="12.75"/>
  <cols>
    <col min="1" max="1" width="10.421875" style="1" customWidth="1"/>
    <col min="2" max="2" width="23.8515625" style="1" customWidth="1"/>
    <col min="3" max="3" width="6.57421875" style="1" customWidth="1"/>
    <col min="4" max="4" width="6.00390625" style="18" customWidth="1"/>
    <col min="5" max="5" width="4.57421875" style="0" customWidth="1"/>
    <col min="6" max="6" width="5.00390625" style="0" customWidth="1"/>
    <col min="7" max="7" width="7.00390625" style="0" customWidth="1"/>
    <col min="8" max="8" width="4.7109375" style="0" customWidth="1"/>
    <col min="9" max="9" width="5.28125" style="0" customWidth="1"/>
    <col min="10" max="10" width="6.7109375" style="0" customWidth="1"/>
    <col min="11" max="11" width="7.28125" style="0" customWidth="1"/>
    <col min="12" max="12" width="9.8515625" style="19" customWidth="1"/>
    <col min="13" max="13" width="7.00390625" style="0" customWidth="1"/>
    <col min="14" max="14" width="8.7109375" style="1" customWidth="1"/>
    <col min="15" max="15" width="7.7109375" style="13" customWidth="1"/>
    <col min="16" max="16" width="12.28125" style="13" bestFit="1" customWidth="1"/>
    <col min="17" max="17" width="10.57421875" style="0" customWidth="1"/>
    <col min="18" max="18" width="6.7109375" style="0" customWidth="1"/>
    <col min="19" max="19" width="8.421875" style="0" customWidth="1"/>
    <col min="20" max="20" width="8.00390625" style="0" bestFit="1" customWidth="1"/>
    <col min="21" max="23" width="8.140625" style="0" bestFit="1" customWidth="1"/>
  </cols>
  <sheetData>
    <row r="1" spans="1:20" ht="30" customHeight="1">
      <c r="A1" s="14"/>
      <c r="B1" s="102"/>
      <c r="C1" s="82"/>
      <c r="D1" s="82"/>
      <c r="E1" s="265"/>
      <c r="F1" s="187"/>
      <c r="G1" s="187"/>
      <c r="H1" s="187"/>
      <c r="I1" s="187"/>
      <c r="J1" s="187"/>
      <c r="K1" s="236" t="s">
        <v>31</v>
      </c>
      <c r="L1" s="187"/>
      <c r="M1" s="187"/>
      <c r="O1" s="235"/>
      <c r="P1" s="560" t="s">
        <v>577</v>
      </c>
      <c r="Q1" s="556"/>
      <c r="R1" s="556"/>
      <c r="S1" s="556"/>
      <c r="T1" s="557"/>
    </row>
    <row r="2" spans="1:20" ht="18">
      <c r="A2" s="15"/>
      <c r="B2" s="15"/>
      <c r="C2" s="15"/>
      <c r="D2" s="15"/>
      <c r="E2" s="265"/>
      <c r="F2" s="188"/>
      <c r="G2" s="188"/>
      <c r="H2" s="188"/>
      <c r="I2" s="188"/>
      <c r="J2" s="188"/>
      <c r="K2" s="236" t="s">
        <v>613</v>
      </c>
      <c r="L2" s="21"/>
      <c r="M2" s="188"/>
      <c r="N2" s="236"/>
      <c r="O2" s="236"/>
      <c r="P2" s="560"/>
      <c r="Q2" s="556"/>
      <c r="R2" s="556"/>
      <c r="S2" s="556"/>
      <c r="T2" s="557"/>
    </row>
    <row r="3" spans="1:20" ht="18">
      <c r="A3" s="15"/>
      <c r="B3" s="15"/>
      <c r="C3" s="15"/>
      <c r="D3" s="15"/>
      <c r="E3" s="265"/>
      <c r="F3" s="188"/>
      <c r="G3" s="188"/>
      <c r="H3" s="188"/>
      <c r="I3" s="188"/>
      <c r="J3" s="188"/>
      <c r="K3" s="236" t="s">
        <v>1058</v>
      </c>
      <c r="L3" s="35"/>
      <c r="M3" s="35"/>
      <c r="N3" s="35"/>
      <c r="O3" s="35"/>
      <c r="P3" s="560"/>
      <c r="Q3" s="556"/>
      <c r="R3" s="556"/>
      <c r="S3" s="556"/>
      <c r="T3" s="557"/>
    </row>
    <row r="4" spans="2:22" ht="12.75">
      <c r="B4" s="15"/>
      <c r="C4" s="15"/>
      <c r="D4" s="15"/>
      <c r="E4" s="265"/>
      <c r="F4" s="267"/>
      <c r="G4" s="267"/>
      <c r="H4" s="267"/>
      <c r="I4" s="267"/>
      <c r="K4" s="217" t="s">
        <v>603</v>
      </c>
      <c r="L4" s="267"/>
      <c r="M4" s="267"/>
      <c r="N4" s="15"/>
      <c r="O4" s="15"/>
      <c r="P4" s="560"/>
      <c r="Q4" s="556"/>
      <c r="R4" s="556"/>
      <c r="S4" s="556"/>
      <c r="T4" s="557"/>
      <c r="V4" s="51"/>
    </row>
    <row r="5" spans="1:20" ht="12.75">
      <c r="A5" s="219"/>
      <c r="B5" s="15"/>
      <c r="C5" s="15"/>
      <c r="D5" s="15"/>
      <c r="E5" s="265"/>
      <c r="F5" s="186"/>
      <c r="G5" s="186"/>
      <c r="H5" s="186"/>
      <c r="I5" s="186"/>
      <c r="J5" s="186"/>
      <c r="K5" s="35" t="s">
        <v>612</v>
      </c>
      <c r="L5" s="21"/>
      <c r="M5" s="186"/>
      <c r="N5" s="35"/>
      <c r="O5" s="35"/>
      <c r="P5" s="560"/>
      <c r="Q5" s="556"/>
      <c r="R5" s="556"/>
      <c r="S5" s="556"/>
      <c r="T5" s="557"/>
    </row>
    <row r="6" spans="2:20" ht="12.75">
      <c r="B6" s="15"/>
      <c r="C6" s="15"/>
      <c r="D6" s="15"/>
      <c r="E6" s="265"/>
      <c r="F6" s="186"/>
      <c r="G6" s="186"/>
      <c r="H6" s="186"/>
      <c r="I6" s="186"/>
      <c r="J6" s="186"/>
      <c r="K6" s="100" t="s">
        <v>681</v>
      </c>
      <c r="L6" s="186"/>
      <c r="M6" s="186"/>
      <c r="N6" s="36"/>
      <c r="O6" s="36"/>
      <c r="P6" s="560"/>
      <c r="Q6" s="556"/>
      <c r="R6" s="556"/>
      <c r="S6" s="556"/>
      <c r="T6" s="557"/>
    </row>
    <row r="7" spans="1:22" ht="12.75">
      <c r="A7" s="98" t="s">
        <v>226</v>
      </c>
      <c r="B7" s="15"/>
      <c r="C7" s="15"/>
      <c r="D7" s="15"/>
      <c r="E7" s="265"/>
      <c r="F7" s="267"/>
      <c r="G7" s="267"/>
      <c r="H7" s="267"/>
      <c r="I7" s="267"/>
      <c r="J7" s="267"/>
      <c r="K7" s="267"/>
      <c r="L7" s="267"/>
      <c r="M7" s="267"/>
      <c r="N7" s="15"/>
      <c r="O7" s="15"/>
      <c r="P7" s="560"/>
      <c r="Q7" s="556"/>
      <c r="R7" s="556"/>
      <c r="S7" s="556"/>
      <c r="T7" s="557"/>
      <c r="V7" s="51"/>
    </row>
    <row r="8" spans="1:20" ht="15">
      <c r="A8" s="53"/>
      <c r="B8" s="324"/>
      <c r="C8" s="15"/>
      <c r="D8" s="44"/>
      <c r="E8" s="252"/>
      <c r="G8" s="260"/>
      <c r="H8" s="462" t="s">
        <v>832</v>
      </c>
      <c r="I8" s="252"/>
      <c r="J8" s="252"/>
      <c r="K8" s="252"/>
      <c r="L8" s="252"/>
      <c r="M8" s="252"/>
      <c r="N8" s="252"/>
      <c r="O8" s="252"/>
      <c r="P8" s="561"/>
      <c r="Q8" s="558"/>
      <c r="R8" s="558"/>
      <c r="S8" s="558"/>
      <c r="T8" s="559"/>
    </row>
    <row r="9" spans="1:20" ht="38.25">
      <c r="A9" s="326" t="s">
        <v>1059</v>
      </c>
      <c r="B9" s="58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94" t="s">
        <v>1071</v>
      </c>
      <c r="O9" s="463" t="s">
        <v>424</v>
      </c>
      <c r="P9" s="393" t="s">
        <v>1059</v>
      </c>
      <c r="Q9" s="246" t="s">
        <v>1070</v>
      </c>
      <c r="R9" s="246" t="s">
        <v>1044</v>
      </c>
      <c r="S9" s="245" t="s">
        <v>1071</v>
      </c>
      <c r="T9" s="504" t="s">
        <v>424</v>
      </c>
    </row>
    <row r="10" spans="1:21" s="61" customFormat="1" ht="12.75">
      <c r="A10" s="347"/>
      <c r="B10" s="334"/>
      <c r="C10" s="239"/>
      <c r="D10" s="220"/>
      <c r="E10" s="335"/>
      <c r="F10" s="335"/>
      <c r="G10" s="335"/>
      <c r="H10" s="335"/>
      <c r="I10" s="335"/>
      <c r="J10" s="335"/>
      <c r="K10" s="335"/>
      <c r="L10" s="332"/>
      <c r="M10" s="335"/>
      <c r="N10" s="336"/>
      <c r="O10" s="337"/>
      <c r="P10" s="394"/>
      <c r="Q10" s="395"/>
      <c r="R10" s="395"/>
      <c r="S10" s="395"/>
      <c r="T10" s="396"/>
      <c r="U10" s="328"/>
    </row>
    <row r="11" spans="1:20" s="61" customFormat="1" ht="12.75">
      <c r="A11" s="327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405"/>
      <c r="M11" s="221"/>
      <c r="N11" s="227"/>
      <c r="O11" s="314"/>
      <c r="P11" s="397"/>
      <c r="Q11" s="407"/>
      <c r="R11" s="398"/>
      <c r="S11" s="398"/>
      <c r="T11" s="315"/>
    </row>
    <row r="12" spans="1:23" s="61" customFormat="1" ht="12.75">
      <c r="A12" s="251" t="s">
        <v>800</v>
      </c>
      <c r="B12" s="40" t="s">
        <v>801</v>
      </c>
      <c r="C12" s="6" t="s">
        <v>0</v>
      </c>
      <c r="D12" s="6">
        <v>3</v>
      </c>
      <c r="E12" s="279">
        <v>4</v>
      </c>
      <c r="F12" s="65" t="s">
        <v>663</v>
      </c>
      <c r="G12" s="6" t="s">
        <v>3</v>
      </c>
      <c r="H12" s="6">
        <v>50</v>
      </c>
      <c r="I12" s="40">
        <v>15500</v>
      </c>
      <c r="J12" s="40">
        <v>48</v>
      </c>
      <c r="K12" s="221"/>
      <c r="L12" s="150">
        <v>1841.68</v>
      </c>
      <c r="M12" s="222" t="s">
        <v>1047</v>
      </c>
      <c r="N12" s="228">
        <f>ROUND(L12*(VLOOKUP(M12,Multipliers!$A$2:$B$7,2,FALSE)),2)</f>
        <v>1841.68</v>
      </c>
      <c r="O12" s="314"/>
      <c r="P12" s="399" t="s">
        <v>392</v>
      </c>
      <c r="Q12" s="400">
        <v>2221.67</v>
      </c>
      <c r="R12" s="311" t="s">
        <v>1047</v>
      </c>
      <c r="S12" s="312">
        <f>ROUND(Q12*(VLOOKUP(R12,Multipliers!$A$2:$B$7,2,FALSE)),2)</f>
        <v>2221.67</v>
      </c>
      <c r="T12" s="315"/>
      <c r="U12" s="51"/>
      <c r="V12" s="367"/>
      <c r="W12" s="366"/>
    </row>
    <row r="13" spans="1:23" ht="12.75">
      <c r="A13" s="64" t="s">
        <v>478</v>
      </c>
      <c r="B13" s="40" t="s">
        <v>466</v>
      </c>
      <c r="C13" s="6" t="s">
        <v>0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48</v>
      </c>
      <c r="K13" s="6"/>
      <c r="L13" s="150">
        <v>1841.68</v>
      </c>
      <c r="M13" s="222" t="s">
        <v>1047</v>
      </c>
      <c r="N13" s="228">
        <f>ROUND(L13*(VLOOKUP(M13,Multipliers!$A$2:$B$7,2,FALSE)),2)</f>
        <v>1841.68</v>
      </c>
      <c r="O13" s="287"/>
      <c r="P13" s="399" t="s">
        <v>393</v>
      </c>
      <c r="Q13" s="400">
        <v>2221.67</v>
      </c>
      <c r="R13" s="311" t="s">
        <v>1047</v>
      </c>
      <c r="S13" s="312">
        <f>ROUND(Q13*(VLOOKUP(R13,Multipliers!$A$2:$B$7,2,FALSE)),2)</f>
        <v>2221.67</v>
      </c>
      <c r="T13" s="313"/>
      <c r="U13" s="51"/>
      <c r="V13" s="367"/>
      <c r="W13" s="366"/>
    </row>
    <row r="14" spans="1:23" ht="12.75">
      <c r="A14" s="64" t="s">
        <v>521</v>
      </c>
      <c r="B14" s="40" t="s">
        <v>467</v>
      </c>
      <c r="C14" s="6" t="s">
        <v>0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50</v>
      </c>
      <c r="K14" s="6"/>
      <c r="L14" s="150">
        <v>1928.79</v>
      </c>
      <c r="M14" s="222" t="s">
        <v>1047</v>
      </c>
      <c r="N14" s="228">
        <f>ROUND(L14*(VLOOKUP(M14,Multipliers!$A$2:$B$7,2,FALSE)),2)</f>
        <v>1928.79</v>
      </c>
      <c r="O14" s="287"/>
      <c r="P14" s="399" t="s">
        <v>394</v>
      </c>
      <c r="Q14" s="400">
        <v>2326.75</v>
      </c>
      <c r="R14" s="311" t="s">
        <v>1047</v>
      </c>
      <c r="S14" s="312">
        <f>ROUND(Q14*(VLOOKUP(R14,Multipliers!$A$2:$B$7,2,FALSE)),2)</f>
        <v>2326.75</v>
      </c>
      <c r="T14" s="313"/>
      <c r="U14" s="51"/>
      <c r="V14" s="367"/>
      <c r="W14" s="366"/>
    </row>
    <row r="15" spans="1:23" ht="12.75">
      <c r="A15" s="64" t="s">
        <v>479</v>
      </c>
      <c r="B15" s="40" t="s">
        <v>468</v>
      </c>
      <c r="C15" s="6" t="s">
        <v>0</v>
      </c>
      <c r="D15" s="6">
        <v>3</v>
      </c>
      <c r="E15" s="65">
        <v>9.3</v>
      </c>
      <c r="F15" s="65" t="s">
        <v>678</v>
      </c>
      <c r="G15" s="6" t="s">
        <v>3</v>
      </c>
      <c r="H15" s="6">
        <v>50</v>
      </c>
      <c r="I15" s="40">
        <v>15500</v>
      </c>
      <c r="J15" s="40">
        <v>53</v>
      </c>
      <c r="K15" s="6"/>
      <c r="L15" s="150">
        <v>1971.24</v>
      </c>
      <c r="M15" s="222" t="s">
        <v>1047</v>
      </c>
      <c r="N15" s="228">
        <f>ROUND(L15*(VLOOKUP(M15,Multipliers!$A$2:$B$7,2,FALSE)),2)</f>
        <v>1971.24</v>
      </c>
      <c r="O15" s="287"/>
      <c r="P15" s="399" t="s">
        <v>395</v>
      </c>
      <c r="Q15" s="400">
        <v>2377.96</v>
      </c>
      <c r="R15" s="311" t="s">
        <v>1047</v>
      </c>
      <c r="S15" s="312">
        <f>ROUND(Q15*(VLOOKUP(R15,Multipliers!$A$2:$B$7,2,FALSE)),2)</f>
        <v>2377.96</v>
      </c>
      <c r="T15" s="313"/>
      <c r="U15" s="51"/>
      <c r="V15" s="367"/>
      <c r="W15" s="366"/>
    </row>
    <row r="16" spans="1:23" ht="12.75">
      <c r="A16" s="64" t="s">
        <v>480</v>
      </c>
      <c r="B16" s="40" t="s">
        <v>469</v>
      </c>
      <c r="C16" s="6" t="s">
        <v>0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56</v>
      </c>
      <c r="K16" s="6"/>
      <c r="L16" s="150">
        <v>2045.38</v>
      </c>
      <c r="M16" s="222" t="s">
        <v>1047</v>
      </c>
      <c r="N16" s="228">
        <f>ROUND(L16*(VLOOKUP(M16,Multipliers!$A$2:$B$7,2,FALSE)),2)</f>
        <v>2045.38</v>
      </c>
      <c r="O16" s="287"/>
      <c r="P16" s="399" t="s">
        <v>396</v>
      </c>
      <c r="Q16" s="400">
        <v>2467.41</v>
      </c>
      <c r="R16" s="311" t="s">
        <v>1047</v>
      </c>
      <c r="S16" s="312">
        <f>ROUND(Q16*(VLOOKUP(R16,Multipliers!$A$2:$B$7,2,FALSE)),2)</f>
        <v>2467.41</v>
      </c>
      <c r="T16" s="313"/>
      <c r="U16" s="51"/>
      <c r="V16" s="367"/>
      <c r="W16" s="366"/>
    </row>
    <row r="17" spans="1:23" ht="12.75">
      <c r="A17" s="64" t="s">
        <v>481</v>
      </c>
      <c r="B17" s="40" t="s">
        <v>470</v>
      </c>
      <c r="C17" s="6" t="s">
        <v>0</v>
      </c>
      <c r="D17" s="6">
        <v>3</v>
      </c>
      <c r="E17" s="2">
        <v>13</v>
      </c>
      <c r="F17" s="2">
        <v>17.5</v>
      </c>
      <c r="G17" s="6" t="s">
        <v>3</v>
      </c>
      <c r="H17" s="6">
        <v>50</v>
      </c>
      <c r="I17" s="40">
        <v>15500</v>
      </c>
      <c r="J17" s="224">
        <v>61</v>
      </c>
      <c r="K17" s="6"/>
      <c r="L17" s="150">
        <v>2202.3</v>
      </c>
      <c r="M17" s="222" t="s">
        <v>1047</v>
      </c>
      <c r="N17" s="228">
        <f>ROUND(L17*(VLOOKUP(M17,Multipliers!$A$2:$B$7,2,FALSE)),2)</f>
        <v>2202.3</v>
      </c>
      <c r="O17" s="505"/>
      <c r="P17" s="399" t="s">
        <v>397</v>
      </c>
      <c r="Q17" s="400">
        <v>2656.71</v>
      </c>
      <c r="R17" s="311" t="s">
        <v>1047</v>
      </c>
      <c r="S17" s="312">
        <f>ROUND(Q17*(VLOOKUP(R17,Multipliers!$A$2:$B$7,2,FALSE)),2)</f>
        <v>2656.71</v>
      </c>
      <c r="T17" s="313"/>
      <c r="U17" s="51"/>
      <c r="V17" s="367"/>
      <c r="W17" s="366"/>
    </row>
    <row r="18" spans="1:23" ht="12.75">
      <c r="A18" s="64" t="s">
        <v>482</v>
      </c>
      <c r="B18" s="40" t="s">
        <v>471</v>
      </c>
      <c r="C18" s="6" t="s">
        <v>0</v>
      </c>
      <c r="D18" s="6">
        <v>3</v>
      </c>
      <c r="E18" s="65">
        <v>15</v>
      </c>
      <c r="F18" s="65">
        <v>20</v>
      </c>
      <c r="G18" s="6" t="s">
        <v>3</v>
      </c>
      <c r="H18" s="6">
        <v>50</v>
      </c>
      <c r="I18" s="40">
        <v>15500</v>
      </c>
      <c r="J18" s="224">
        <v>66</v>
      </c>
      <c r="K18" s="6"/>
      <c r="L18" s="150">
        <v>2385.38</v>
      </c>
      <c r="M18" s="222" t="s">
        <v>1047</v>
      </c>
      <c r="N18" s="228">
        <f>ROUND(L18*(VLOOKUP(M18,Multipliers!$A$2:$B$7,2,FALSE)),2)</f>
        <v>2385.38</v>
      </c>
      <c r="O18" s="505" t="s">
        <v>831</v>
      </c>
      <c r="P18" s="399" t="s">
        <v>398</v>
      </c>
      <c r="Q18" s="400">
        <v>2886.98</v>
      </c>
      <c r="R18" s="311" t="s">
        <v>1047</v>
      </c>
      <c r="S18" s="312">
        <f>ROUND(Q18*(VLOOKUP(R18,Multipliers!$A$2:$B$7,2,FALSE)),2)</f>
        <v>2886.98</v>
      </c>
      <c r="T18" s="313"/>
      <c r="U18" s="51"/>
      <c r="V18" s="367"/>
      <c r="W18" s="366"/>
    </row>
    <row r="19" spans="1:23" ht="12.75">
      <c r="A19" s="64" t="s">
        <v>483</v>
      </c>
      <c r="B19" s="40" t="s">
        <v>476</v>
      </c>
      <c r="C19" s="6" t="s">
        <v>0</v>
      </c>
      <c r="D19" s="6">
        <v>3</v>
      </c>
      <c r="E19" s="65">
        <v>18.5</v>
      </c>
      <c r="F19" s="65">
        <v>25</v>
      </c>
      <c r="G19" s="6" t="s">
        <v>3</v>
      </c>
      <c r="H19" s="6">
        <v>50</v>
      </c>
      <c r="I19" s="40">
        <v>15500</v>
      </c>
      <c r="J19" s="224">
        <v>70</v>
      </c>
      <c r="K19" s="6"/>
      <c r="L19" s="150">
        <v>2714.84</v>
      </c>
      <c r="M19" s="222" t="s">
        <v>1047</v>
      </c>
      <c r="N19" s="228">
        <f>ROUND(L19*(VLOOKUP(M19,Multipliers!$A$2:$B$7,2,FALSE)),2)</f>
        <v>2714.84</v>
      </c>
      <c r="O19" s="505"/>
      <c r="P19" s="399" t="s">
        <v>399</v>
      </c>
      <c r="Q19" s="400">
        <v>3280.44</v>
      </c>
      <c r="R19" s="311" t="s">
        <v>1047</v>
      </c>
      <c r="S19" s="312">
        <f>ROUND(Q19*(VLOOKUP(R19,Multipliers!$A$2:$B$7,2,FALSE)),2)</f>
        <v>3280.44</v>
      </c>
      <c r="T19" s="313"/>
      <c r="U19" s="51"/>
      <c r="V19" s="367"/>
      <c r="W19" s="366"/>
    </row>
    <row r="20" spans="1:23" ht="12.75">
      <c r="A20" s="64" t="s">
        <v>484</v>
      </c>
      <c r="B20" s="40" t="s">
        <v>477</v>
      </c>
      <c r="C20" s="6" t="s">
        <v>0</v>
      </c>
      <c r="D20" s="6">
        <v>3</v>
      </c>
      <c r="E20" s="65">
        <v>22</v>
      </c>
      <c r="F20" s="65">
        <v>30</v>
      </c>
      <c r="G20" s="6" t="s">
        <v>3</v>
      </c>
      <c r="H20" s="6">
        <v>50</v>
      </c>
      <c r="I20" s="40">
        <v>27500</v>
      </c>
      <c r="J20" s="224">
        <v>79</v>
      </c>
      <c r="K20" s="6"/>
      <c r="L20" s="150">
        <v>3024.28</v>
      </c>
      <c r="M20" s="222" t="s">
        <v>1047</v>
      </c>
      <c r="N20" s="228">
        <f>ROUND(L20*(VLOOKUP(M20,Multipliers!$A$2:$B$7,2,FALSE)),2)</f>
        <v>3024.28</v>
      </c>
      <c r="O20" s="505"/>
      <c r="P20" s="399" t="s">
        <v>400</v>
      </c>
      <c r="Q20" s="400">
        <v>3654.34</v>
      </c>
      <c r="R20" s="311" t="s">
        <v>1047</v>
      </c>
      <c r="S20" s="312">
        <f>ROUND(Q20*(VLOOKUP(R20,Multipliers!$A$2:$B$7,2,FALSE)),2)</f>
        <v>3654.34</v>
      </c>
      <c r="T20" s="313"/>
      <c r="U20" s="51"/>
      <c r="V20" s="367"/>
      <c r="W20" s="366"/>
    </row>
    <row r="21" spans="1:23" ht="12.75">
      <c r="A21" s="64" t="s">
        <v>485</v>
      </c>
      <c r="B21" s="40" t="s">
        <v>802</v>
      </c>
      <c r="C21" s="6" t="s">
        <v>0</v>
      </c>
      <c r="D21" s="6">
        <v>3</v>
      </c>
      <c r="E21" s="2">
        <v>26</v>
      </c>
      <c r="F21" s="2">
        <v>35</v>
      </c>
      <c r="G21" s="6" t="s">
        <v>3</v>
      </c>
      <c r="H21" s="6">
        <v>50</v>
      </c>
      <c r="I21" s="40">
        <v>27500</v>
      </c>
      <c r="J21" s="224">
        <v>90</v>
      </c>
      <c r="K21" s="6"/>
      <c r="L21" s="150">
        <v>3292.62</v>
      </c>
      <c r="M21" s="222" t="s">
        <v>1047</v>
      </c>
      <c r="N21" s="228">
        <f>ROUND(L21*(VLOOKUP(M21,Multipliers!$A$2:$B$7,2,FALSE)),2)</f>
        <v>3292.62</v>
      </c>
      <c r="O21" s="505"/>
      <c r="P21" s="401" t="s">
        <v>401</v>
      </c>
      <c r="Q21" s="400">
        <v>3978.59</v>
      </c>
      <c r="R21" s="311" t="s">
        <v>1047</v>
      </c>
      <c r="S21" s="312">
        <f>ROUND(Q21*(VLOOKUP(R21,Multipliers!$A$2:$B$7,2,FALSE)),2)</f>
        <v>3978.59</v>
      </c>
      <c r="T21" s="313"/>
      <c r="U21" s="51"/>
      <c r="V21" s="367"/>
      <c r="W21" s="366"/>
    </row>
    <row r="22" spans="1:23" ht="12.75">
      <c r="A22" s="64" t="s">
        <v>522</v>
      </c>
      <c r="B22" s="40" t="s">
        <v>803</v>
      </c>
      <c r="C22" s="6" t="s">
        <v>0</v>
      </c>
      <c r="D22" s="6">
        <v>3</v>
      </c>
      <c r="E22" s="65">
        <v>30</v>
      </c>
      <c r="F22" s="65">
        <v>40</v>
      </c>
      <c r="G22" s="6" t="s">
        <v>3</v>
      </c>
      <c r="H22" s="6">
        <v>50</v>
      </c>
      <c r="I22" s="40">
        <v>27500</v>
      </c>
      <c r="J22" s="40">
        <v>100</v>
      </c>
      <c r="K22" s="6"/>
      <c r="L22" s="150">
        <v>3577.89</v>
      </c>
      <c r="M22" s="222" t="s">
        <v>1047</v>
      </c>
      <c r="N22" s="228">
        <f>ROUND(L22*(VLOOKUP(M22,Multipliers!$A$2:$B$7,2,FALSE)),2)</f>
        <v>3577.89</v>
      </c>
      <c r="O22" s="505" t="s">
        <v>831</v>
      </c>
      <c r="P22" s="399" t="s">
        <v>406</v>
      </c>
      <c r="Q22" s="400">
        <v>4323.29</v>
      </c>
      <c r="R22" s="311" t="s">
        <v>1047</v>
      </c>
      <c r="S22" s="312">
        <f>ROUND(Q22*(VLOOKUP(R22,Multipliers!$A$2:$B$7,2,FALSE)),2)</f>
        <v>4323.29</v>
      </c>
      <c r="T22" s="313"/>
      <c r="U22" s="51"/>
      <c r="V22" s="367"/>
      <c r="W22" s="366"/>
    </row>
    <row r="23" spans="1:23" ht="12.75">
      <c r="A23" s="64" t="s">
        <v>523</v>
      </c>
      <c r="B23" s="40" t="s">
        <v>804</v>
      </c>
      <c r="C23" s="6" t="s">
        <v>0</v>
      </c>
      <c r="D23" s="6">
        <v>3</v>
      </c>
      <c r="E23" s="65">
        <v>37</v>
      </c>
      <c r="F23" s="65">
        <v>50</v>
      </c>
      <c r="G23" s="6" t="s">
        <v>3</v>
      </c>
      <c r="H23" s="6">
        <v>50</v>
      </c>
      <c r="I23" s="40">
        <v>27500</v>
      </c>
      <c r="J23" s="40">
        <v>107</v>
      </c>
      <c r="K23" s="6" t="s">
        <v>494</v>
      </c>
      <c r="L23" s="150">
        <v>4820.48</v>
      </c>
      <c r="M23" s="222" t="s">
        <v>1047</v>
      </c>
      <c r="N23" s="228">
        <f>ROUND(L23*(VLOOKUP(M23,Multipliers!$A$2:$B$7,2,FALSE)),2)</f>
        <v>4820.48</v>
      </c>
      <c r="O23" s="505" t="s">
        <v>831</v>
      </c>
      <c r="P23" s="552" t="s">
        <v>659</v>
      </c>
      <c r="Q23" s="553"/>
      <c r="R23" s="311"/>
      <c r="S23" s="312"/>
      <c r="T23" s="313"/>
      <c r="U23" s="51"/>
      <c r="V23" s="367"/>
      <c r="W23" s="366"/>
    </row>
    <row r="24" spans="1:23" ht="12.75">
      <c r="A24" s="64"/>
      <c r="B24" s="40"/>
      <c r="C24" s="6"/>
      <c r="D24" s="6"/>
      <c r="E24" s="65"/>
      <c r="F24" s="65"/>
      <c r="G24" s="6"/>
      <c r="H24" s="6"/>
      <c r="I24" s="40"/>
      <c r="J24" s="40"/>
      <c r="K24" s="6"/>
      <c r="L24" s="310"/>
      <c r="M24" s="222"/>
      <c r="N24" s="228"/>
      <c r="O24" s="505"/>
      <c r="P24" s="399"/>
      <c r="Q24" s="404"/>
      <c r="R24" s="311"/>
      <c r="S24" s="312"/>
      <c r="T24" s="313"/>
      <c r="U24" s="51"/>
      <c r="V24" s="367"/>
      <c r="W24" s="366"/>
    </row>
    <row r="25" spans="1:23" ht="12.75">
      <c r="A25" s="59" t="s">
        <v>34</v>
      </c>
      <c r="B25" s="66"/>
      <c r="C25" s="6"/>
      <c r="D25" s="6"/>
      <c r="E25" s="65"/>
      <c r="F25" s="65"/>
      <c r="G25" s="6"/>
      <c r="H25" s="6"/>
      <c r="I25" s="40"/>
      <c r="J25" s="40"/>
      <c r="K25" s="6"/>
      <c r="L25" s="310"/>
      <c r="M25" s="222"/>
      <c r="N25" s="228"/>
      <c r="O25" s="505"/>
      <c r="P25" s="397"/>
      <c r="Q25" s="404"/>
      <c r="R25" s="311"/>
      <c r="S25" s="312"/>
      <c r="T25" s="313"/>
      <c r="U25" s="51"/>
      <c r="V25" s="367"/>
      <c r="W25" s="366"/>
    </row>
    <row r="26" spans="1:23" ht="12.75">
      <c r="A26" s="64" t="s">
        <v>544</v>
      </c>
      <c r="B26" s="40" t="s">
        <v>632</v>
      </c>
      <c r="C26" s="6" t="s">
        <v>0</v>
      </c>
      <c r="D26" s="6">
        <v>3</v>
      </c>
      <c r="E26" s="279">
        <v>4</v>
      </c>
      <c r="F26" s="65" t="s">
        <v>663</v>
      </c>
      <c r="G26" s="6" t="s">
        <v>3</v>
      </c>
      <c r="H26" s="6">
        <v>50</v>
      </c>
      <c r="I26" s="40">
        <v>15500</v>
      </c>
      <c r="J26" s="40">
        <v>48</v>
      </c>
      <c r="K26" s="6"/>
      <c r="L26" s="150">
        <v>1959.56</v>
      </c>
      <c r="M26" s="222" t="s">
        <v>1047</v>
      </c>
      <c r="N26" s="228">
        <f>ROUND(L26*(VLOOKUP(M26,Multipliers!$A$2:$B$7,2,FALSE)),2)</f>
        <v>1959.56</v>
      </c>
      <c r="O26" s="287"/>
      <c r="P26" s="402" t="s">
        <v>658</v>
      </c>
      <c r="Q26" s="400"/>
      <c r="R26" s="311"/>
      <c r="S26" s="312"/>
      <c r="T26" s="313"/>
      <c r="U26" s="51"/>
      <c r="V26" s="367"/>
      <c r="W26" s="366"/>
    </row>
    <row r="27" spans="1:23" ht="12.75">
      <c r="A27" s="64" t="s">
        <v>528</v>
      </c>
      <c r="B27" s="40" t="s">
        <v>805</v>
      </c>
      <c r="C27" s="6" t="s">
        <v>0</v>
      </c>
      <c r="D27" s="6">
        <v>3</v>
      </c>
      <c r="E27" s="65">
        <v>5.5</v>
      </c>
      <c r="F27" s="65" t="s">
        <v>677</v>
      </c>
      <c r="G27" s="6" t="s">
        <v>3</v>
      </c>
      <c r="H27" s="6">
        <v>50</v>
      </c>
      <c r="I27" s="40">
        <v>15500</v>
      </c>
      <c r="J27" s="40">
        <v>48</v>
      </c>
      <c r="K27" s="6"/>
      <c r="L27" s="150">
        <v>1959.56</v>
      </c>
      <c r="M27" s="222" t="s">
        <v>1047</v>
      </c>
      <c r="N27" s="228">
        <f>ROUND(L27*(VLOOKUP(M27,Multipliers!$A$2:$B$7,2,FALSE)),2)</f>
        <v>1959.56</v>
      </c>
      <c r="O27" s="287"/>
      <c r="P27" s="402" t="s">
        <v>658</v>
      </c>
      <c r="Q27" s="400"/>
      <c r="R27" s="311"/>
      <c r="S27" s="312"/>
      <c r="T27" s="313"/>
      <c r="U27" s="51"/>
      <c r="V27" s="367"/>
      <c r="W27" s="366"/>
    </row>
    <row r="28" spans="1:23" ht="12.75">
      <c r="A28" s="64" t="s">
        <v>486</v>
      </c>
      <c r="B28" s="40" t="s">
        <v>806</v>
      </c>
      <c r="C28" s="6" t="s">
        <v>0</v>
      </c>
      <c r="D28" s="6">
        <v>3</v>
      </c>
      <c r="E28" s="65">
        <v>7.5</v>
      </c>
      <c r="F28" s="65">
        <v>10</v>
      </c>
      <c r="G28" s="6" t="s">
        <v>3</v>
      </c>
      <c r="H28" s="6">
        <v>50</v>
      </c>
      <c r="I28" s="40">
        <v>15500</v>
      </c>
      <c r="J28" s="40">
        <v>50</v>
      </c>
      <c r="K28" s="6"/>
      <c r="L28" s="150">
        <v>2046.7</v>
      </c>
      <c r="M28" s="222" t="s">
        <v>1047</v>
      </c>
      <c r="N28" s="228">
        <f>ROUND(L28*(VLOOKUP(M28,Multipliers!$A$2:$B$7,2,FALSE)),2)</f>
        <v>2046.7</v>
      </c>
      <c r="O28" s="287"/>
      <c r="P28" s="402" t="s">
        <v>658</v>
      </c>
      <c r="Q28" s="400"/>
      <c r="R28" s="311"/>
      <c r="S28" s="312"/>
      <c r="T28" s="313"/>
      <c r="U28" s="51"/>
      <c r="V28" s="367"/>
      <c r="W28" s="366"/>
    </row>
    <row r="29" spans="1:23" ht="12.75">
      <c r="A29" s="64" t="s">
        <v>487</v>
      </c>
      <c r="B29" s="40" t="s">
        <v>807</v>
      </c>
      <c r="C29" s="6" t="s">
        <v>0</v>
      </c>
      <c r="D29" s="6">
        <v>3</v>
      </c>
      <c r="E29" s="65">
        <v>9.3</v>
      </c>
      <c r="F29" s="65" t="s">
        <v>678</v>
      </c>
      <c r="G29" s="6" t="s">
        <v>3</v>
      </c>
      <c r="H29" s="6">
        <v>50</v>
      </c>
      <c r="I29" s="40">
        <v>15500</v>
      </c>
      <c r="J29" s="40">
        <v>53</v>
      </c>
      <c r="K29" s="6"/>
      <c r="L29" s="150">
        <v>2086.66</v>
      </c>
      <c r="M29" s="222" t="s">
        <v>1047</v>
      </c>
      <c r="N29" s="228">
        <f>ROUND(L29*(VLOOKUP(M29,Multipliers!$A$2:$B$7,2,FALSE)),2)</f>
        <v>2086.66</v>
      </c>
      <c r="O29" s="287"/>
      <c r="P29" s="402" t="s">
        <v>658</v>
      </c>
      <c r="Q29" s="400"/>
      <c r="R29" s="311"/>
      <c r="S29" s="312"/>
      <c r="T29" s="313"/>
      <c r="U29" s="51"/>
      <c r="V29" s="367"/>
      <c r="W29" s="366"/>
    </row>
    <row r="30" spans="1:23" ht="12.75">
      <c r="A30" s="64" t="s">
        <v>515</v>
      </c>
      <c r="B30" s="40" t="s">
        <v>808</v>
      </c>
      <c r="C30" s="6" t="s">
        <v>0</v>
      </c>
      <c r="D30" s="6">
        <v>3</v>
      </c>
      <c r="E30" s="65">
        <v>11</v>
      </c>
      <c r="F30" s="65">
        <v>15</v>
      </c>
      <c r="G30" s="6" t="s">
        <v>3</v>
      </c>
      <c r="H30" s="6">
        <v>50</v>
      </c>
      <c r="I30" s="40">
        <v>15500</v>
      </c>
      <c r="J30" s="40">
        <v>56</v>
      </c>
      <c r="K30" s="6"/>
      <c r="L30" s="150">
        <v>2160.03</v>
      </c>
      <c r="M30" s="222" t="s">
        <v>1047</v>
      </c>
      <c r="N30" s="228">
        <f>ROUND(L30*(VLOOKUP(M30,Multipliers!$A$2:$B$7,2,FALSE)),2)</f>
        <v>2160.03</v>
      </c>
      <c r="O30" s="287"/>
      <c r="P30" s="402" t="s">
        <v>658</v>
      </c>
      <c r="Q30" s="400"/>
      <c r="R30" s="311"/>
      <c r="S30" s="312"/>
      <c r="T30" s="313"/>
      <c r="U30" s="51"/>
      <c r="V30" s="367"/>
      <c r="W30" s="366"/>
    </row>
    <row r="31" spans="1:23" ht="12.75">
      <c r="A31" s="64" t="s">
        <v>516</v>
      </c>
      <c r="B31" s="40" t="s">
        <v>809</v>
      </c>
      <c r="C31" s="6" t="s">
        <v>0</v>
      </c>
      <c r="D31" s="6">
        <v>3</v>
      </c>
      <c r="E31" s="2">
        <v>13</v>
      </c>
      <c r="F31" s="2">
        <v>17.5</v>
      </c>
      <c r="G31" s="6" t="s">
        <v>3</v>
      </c>
      <c r="H31" s="6">
        <v>50</v>
      </c>
      <c r="I31" s="40">
        <v>15500</v>
      </c>
      <c r="J31" s="224">
        <v>61</v>
      </c>
      <c r="K31" s="6"/>
      <c r="L31" s="150">
        <v>2316.97</v>
      </c>
      <c r="M31" s="222" t="s">
        <v>1047</v>
      </c>
      <c r="N31" s="228">
        <f>ROUND(L31*(VLOOKUP(M31,Multipliers!$A$2:$B$7,2,FALSE)),2)</f>
        <v>2316.97</v>
      </c>
      <c r="O31" s="287"/>
      <c r="P31" s="402" t="s">
        <v>658</v>
      </c>
      <c r="Q31" s="400"/>
      <c r="R31" s="311"/>
      <c r="S31" s="312"/>
      <c r="T31" s="313"/>
      <c r="U31" s="51"/>
      <c r="V31" s="367"/>
      <c r="W31" s="366"/>
    </row>
    <row r="32" spans="1:23" ht="12.75">
      <c r="A32" s="64" t="s">
        <v>517</v>
      </c>
      <c r="B32" s="40" t="s">
        <v>810</v>
      </c>
      <c r="C32" s="6" t="s">
        <v>0</v>
      </c>
      <c r="D32" s="6">
        <v>3</v>
      </c>
      <c r="E32" s="65">
        <v>15</v>
      </c>
      <c r="F32" s="65">
        <v>20</v>
      </c>
      <c r="G32" s="6" t="s">
        <v>3</v>
      </c>
      <c r="H32" s="6">
        <v>50</v>
      </c>
      <c r="I32" s="40">
        <v>15500</v>
      </c>
      <c r="J32" s="224">
        <v>66</v>
      </c>
      <c r="K32" s="6"/>
      <c r="L32" s="150">
        <v>2499.99</v>
      </c>
      <c r="M32" s="222" t="s">
        <v>1047</v>
      </c>
      <c r="N32" s="228">
        <f>ROUND(L32*(VLOOKUP(M32,Multipliers!$A$2:$B$7,2,FALSE)),2)</f>
        <v>2499.99</v>
      </c>
      <c r="O32" s="287"/>
      <c r="P32" s="399" t="s">
        <v>402</v>
      </c>
      <c r="Q32" s="400">
        <v>3025.27</v>
      </c>
      <c r="R32" s="311" t="s">
        <v>1047</v>
      </c>
      <c r="S32" s="312">
        <f>ROUND(Q32*(VLOOKUP(R32,Multipliers!$A$2:$B$7,2,FALSE)),2)</f>
        <v>3025.27</v>
      </c>
      <c r="T32" s="313"/>
      <c r="U32" s="51"/>
      <c r="V32" s="367"/>
      <c r="W32" s="366"/>
    </row>
    <row r="33" spans="1:23" ht="12.75">
      <c r="A33" s="64" t="s">
        <v>518</v>
      </c>
      <c r="B33" s="40" t="s">
        <v>811</v>
      </c>
      <c r="C33" s="6" t="s">
        <v>0</v>
      </c>
      <c r="D33" s="6">
        <v>3</v>
      </c>
      <c r="E33" s="65">
        <v>18.5</v>
      </c>
      <c r="F33" s="65">
        <v>25</v>
      </c>
      <c r="G33" s="6" t="s">
        <v>3</v>
      </c>
      <c r="H33" s="6">
        <v>50</v>
      </c>
      <c r="I33" s="40">
        <v>15500</v>
      </c>
      <c r="J33" s="224">
        <v>70</v>
      </c>
      <c r="K33" s="6"/>
      <c r="L33" s="150">
        <v>2828.48</v>
      </c>
      <c r="M33" s="222" t="s">
        <v>1047</v>
      </c>
      <c r="N33" s="228">
        <f>ROUND(L33*(VLOOKUP(M33,Multipliers!$A$2:$B$7,2,FALSE)),2)</f>
        <v>2828.48</v>
      </c>
      <c r="O33" s="287"/>
      <c r="P33" s="399" t="s">
        <v>403</v>
      </c>
      <c r="Q33" s="400">
        <v>3417.75</v>
      </c>
      <c r="R33" s="311" t="s">
        <v>1047</v>
      </c>
      <c r="S33" s="312">
        <f>ROUND(Q33*(VLOOKUP(R33,Multipliers!$A$2:$B$7,2,FALSE)),2)</f>
        <v>3417.75</v>
      </c>
      <c r="T33" s="313"/>
      <c r="U33" s="51"/>
      <c r="V33" s="367"/>
      <c r="W33" s="366"/>
    </row>
    <row r="34" spans="1:23" ht="12.75">
      <c r="A34" s="64" t="s">
        <v>519</v>
      </c>
      <c r="B34" s="40" t="s">
        <v>812</v>
      </c>
      <c r="C34" s="6" t="s">
        <v>0</v>
      </c>
      <c r="D34" s="6">
        <v>3</v>
      </c>
      <c r="E34" s="65">
        <v>22</v>
      </c>
      <c r="F34" s="65">
        <v>30</v>
      </c>
      <c r="G34" s="6" t="s">
        <v>3</v>
      </c>
      <c r="H34" s="6">
        <v>50</v>
      </c>
      <c r="I34" s="40">
        <v>27500</v>
      </c>
      <c r="J34" s="224">
        <v>79</v>
      </c>
      <c r="K34" s="6"/>
      <c r="L34" s="150">
        <v>3137.91</v>
      </c>
      <c r="M34" s="222" t="s">
        <v>1047</v>
      </c>
      <c r="N34" s="228">
        <f>ROUND(L34*(VLOOKUP(M34,Multipliers!$A$2:$B$7,2,FALSE)),2)</f>
        <v>3137.91</v>
      </c>
      <c r="O34" s="287"/>
      <c r="P34" s="399" t="s">
        <v>404</v>
      </c>
      <c r="Q34" s="400">
        <v>3791.64</v>
      </c>
      <c r="R34" s="311" t="s">
        <v>1047</v>
      </c>
      <c r="S34" s="312">
        <f>ROUND(Q34*(VLOOKUP(R34,Multipliers!$A$2:$B$7,2,FALSE)),2)</f>
        <v>3791.64</v>
      </c>
      <c r="T34" s="313"/>
      <c r="U34" s="51"/>
      <c r="V34" s="367"/>
      <c r="W34" s="366"/>
    </row>
    <row r="35" spans="1:23" ht="12.75">
      <c r="A35" s="64" t="s">
        <v>520</v>
      </c>
      <c r="B35" s="40" t="s">
        <v>813</v>
      </c>
      <c r="C35" s="6" t="s">
        <v>0</v>
      </c>
      <c r="D35" s="6">
        <v>3</v>
      </c>
      <c r="E35" s="2">
        <v>26</v>
      </c>
      <c r="F35" s="2">
        <v>35</v>
      </c>
      <c r="G35" s="6" t="s">
        <v>3</v>
      </c>
      <c r="H35" s="6">
        <v>50</v>
      </c>
      <c r="I35" s="40">
        <v>27500</v>
      </c>
      <c r="J35" s="224">
        <v>90</v>
      </c>
      <c r="K35" s="6"/>
      <c r="L35" s="150">
        <v>3406.25</v>
      </c>
      <c r="M35" s="222" t="s">
        <v>1047</v>
      </c>
      <c r="N35" s="228">
        <f>ROUND(L35*(VLOOKUP(M35,Multipliers!$A$2:$B$7,2,FALSE)),2)</f>
        <v>3406.25</v>
      </c>
      <c r="O35" s="287"/>
      <c r="P35" s="401" t="s">
        <v>405</v>
      </c>
      <c r="Q35" s="400">
        <v>4115.89</v>
      </c>
      <c r="R35" s="311" t="s">
        <v>1047</v>
      </c>
      <c r="S35" s="312">
        <f>ROUND(Q35*(VLOOKUP(R35,Multipliers!$A$2:$B$7,2,FALSE)),2)</f>
        <v>4115.89</v>
      </c>
      <c r="T35" s="313"/>
      <c r="U35" s="51"/>
      <c r="V35" s="367"/>
      <c r="W35" s="366"/>
    </row>
    <row r="36" spans="1:23" ht="12.75">
      <c r="A36" s="64" t="s">
        <v>524</v>
      </c>
      <c r="B36" s="40" t="s">
        <v>814</v>
      </c>
      <c r="C36" s="6" t="s">
        <v>0</v>
      </c>
      <c r="D36" s="6">
        <v>3</v>
      </c>
      <c r="E36" s="65">
        <v>30</v>
      </c>
      <c r="F36" s="65">
        <v>40</v>
      </c>
      <c r="G36" s="6" t="s">
        <v>3</v>
      </c>
      <c r="H36" s="6">
        <v>50</v>
      </c>
      <c r="I36" s="40">
        <v>27500</v>
      </c>
      <c r="J36" s="40">
        <v>100</v>
      </c>
      <c r="K36" s="6"/>
      <c r="L36" s="150">
        <v>3689.11</v>
      </c>
      <c r="M36" s="222" t="s">
        <v>1047</v>
      </c>
      <c r="N36" s="228">
        <f>ROUND(L36*(VLOOKUP(M36,Multipliers!$A$2:$B$7,2,FALSE)),2)</f>
        <v>3689.11</v>
      </c>
      <c r="O36" s="287"/>
      <c r="P36" s="399" t="s">
        <v>407</v>
      </c>
      <c r="Q36" s="400">
        <v>4457.67</v>
      </c>
      <c r="R36" s="311" t="s">
        <v>1047</v>
      </c>
      <c r="S36" s="312">
        <f>ROUND(Q36*(VLOOKUP(R36,Multipliers!$A$2:$B$7,2,FALSE)),2)</f>
        <v>4457.67</v>
      </c>
      <c r="T36" s="313"/>
      <c r="U36" s="51"/>
      <c r="V36" s="367"/>
      <c r="W36" s="366"/>
    </row>
    <row r="37" spans="1:23" s="3" customFormat="1" ht="12.75">
      <c r="A37" s="64" t="s">
        <v>525</v>
      </c>
      <c r="B37" s="40" t="s">
        <v>815</v>
      </c>
      <c r="C37" s="6" t="s">
        <v>0</v>
      </c>
      <c r="D37" s="6">
        <v>3</v>
      </c>
      <c r="E37" s="65">
        <v>37</v>
      </c>
      <c r="F37" s="65">
        <v>50</v>
      </c>
      <c r="G37" s="6" t="s">
        <v>3</v>
      </c>
      <c r="H37" s="6">
        <v>50</v>
      </c>
      <c r="I37" s="40">
        <v>27500</v>
      </c>
      <c r="J37" s="40">
        <v>107</v>
      </c>
      <c r="K37" s="6" t="s">
        <v>494</v>
      </c>
      <c r="L37" s="150">
        <v>4931.69</v>
      </c>
      <c r="M37" s="222" t="s">
        <v>1047</v>
      </c>
      <c r="N37" s="228">
        <f>ROUND(L37*(VLOOKUP(M37,Multipliers!$A$2:$B$7,2,FALSE)),2)</f>
        <v>4931.69</v>
      </c>
      <c r="O37" s="287"/>
      <c r="P37" s="554" t="s">
        <v>659</v>
      </c>
      <c r="Q37" s="555"/>
      <c r="R37" s="316"/>
      <c r="S37" s="317"/>
      <c r="T37" s="318"/>
      <c r="U37" s="51"/>
      <c r="V37" s="367"/>
      <c r="W37" s="366"/>
    </row>
    <row r="38" spans="1:20" ht="12.75">
      <c r="A38" s="280" t="s">
        <v>20</v>
      </c>
      <c r="B38" s="40"/>
      <c r="C38" s="6"/>
      <c r="D38" s="6"/>
      <c r="E38" s="65"/>
      <c r="F38" s="65"/>
      <c r="G38" s="6"/>
      <c r="H38" s="6"/>
      <c r="I38" s="40"/>
      <c r="J38" s="40"/>
      <c r="K38" s="6"/>
      <c r="L38" s="150"/>
      <c r="M38" s="222"/>
      <c r="N38" s="228"/>
      <c r="O38" s="6"/>
      <c r="P38" s="6"/>
      <c r="Q38" s="6"/>
      <c r="R38" s="6"/>
      <c r="S38" s="6"/>
      <c r="T38" s="149"/>
    </row>
    <row r="39" spans="1:20" ht="12.75">
      <c r="A39" s="152" t="s">
        <v>576</v>
      </c>
      <c r="B39" s="7"/>
      <c r="C39" s="7"/>
      <c r="D39" s="4"/>
      <c r="E39" s="11"/>
      <c r="F39" s="11"/>
      <c r="G39" s="11"/>
      <c r="H39" s="11"/>
      <c r="I39" s="11"/>
      <c r="J39" s="11"/>
      <c r="K39" s="11"/>
      <c r="L39" s="331"/>
      <c r="M39" s="11"/>
      <c r="N39" s="7"/>
      <c r="O39" s="153"/>
      <c r="P39" s="153"/>
      <c r="Q39" s="11"/>
      <c r="R39" s="11"/>
      <c r="S39" s="11"/>
      <c r="T39" s="114"/>
    </row>
  </sheetData>
  <sheetProtection password="C7D6" sheet="1" objects="1" scenarios="1"/>
  <mergeCells count="3">
    <mergeCell ref="P23:Q23"/>
    <mergeCell ref="P37:Q37"/>
    <mergeCell ref="P1:T8"/>
  </mergeCells>
  <printOptions gridLines="1" horizontalCentered="1" verticalCentered="1"/>
  <pageMargins left="0.7874015748031497" right="0.5511811023622047" top="0.5905511811023623" bottom="0.5905511811023623" header="0.31496062992125984" footer="0.31496062992125984"/>
  <pageSetup fitToHeight="1" fitToWidth="1" horizontalDpi="300" verticalDpi="300" orientation="landscape" paperSize="9" scale="80" r:id="rId2"/>
  <headerFooter alignWithMargins="0">
    <oddFooter>&amp;LS = 316 Stainless Steel; SD = Star Delta Start&amp;C&amp;A</oddFooter>
  </headerFooter>
  <ignoredErrors>
    <ignoredError sqref="F12:F2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A7" sqref="A7"/>
    </sheetView>
  </sheetViews>
  <sheetFormatPr defaultColWidth="6.7109375" defaultRowHeight="12.75"/>
  <cols>
    <col min="1" max="1" width="10.421875" style="1" customWidth="1"/>
    <col min="2" max="2" width="23.8515625" style="1" customWidth="1"/>
    <col min="3" max="3" width="7.00390625" style="1" bestFit="1" customWidth="1"/>
    <col min="4" max="4" width="6.00390625" style="18" customWidth="1"/>
    <col min="5" max="5" width="4.421875" style="0" customWidth="1"/>
    <col min="6" max="6" width="3.8515625" style="0" customWidth="1"/>
    <col min="7" max="7" width="6.421875" style="0" customWidth="1"/>
    <col min="8" max="8" width="4.7109375" style="0" customWidth="1"/>
    <col min="9" max="9" width="5.28125" style="0" customWidth="1"/>
    <col min="10" max="10" width="6.7109375" style="0" customWidth="1"/>
    <col min="11" max="11" width="7.421875" style="0" customWidth="1"/>
    <col min="12" max="12" width="9.8515625" style="19" customWidth="1"/>
    <col min="13" max="13" width="7.00390625" style="0" customWidth="1"/>
    <col min="14" max="14" width="8.7109375" style="1" customWidth="1"/>
    <col min="15" max="15" width="8.00390625" style="13" bestFit="1" customWidth="1"/>
    <col min="16" max="16" width="10.421875" style="13" bestFit="1" customWidth="1"/>
    <col min="17" max="17" width="9.7109375" style="0" customWidth="1"/>
    <col min="18" max="18" width="6.7109375" style="0" customWidth="1"/>
    <col min="19" max="19" width="8.421875" style="0" customWidth="1"/>
    <col min="20" max="20" width="8.00390625" style="0" bestFit="1" customWidth="1"/>
    <col min="21" max="21" width="8.140625" style="0" bestFit="1" customWidth="1"/>
    <col min="22" max="22" width="9.8515625" style="0" customWidth="1"/>
    <col min="23" max="23" width="8.140625" style="0" bestFit="1" customWidth="1"/>
  </cols>
  <sheetData>
    <row r="1" spans="1:20" ht="30" customHeight="1">
      <c r="A1" s="14"/>
      <c r="B1" s="102"/>
      <c r="C1" s="82"/>
      <c r="D1" s="82"/>
      <c r="E1" s="82"/>
      <c r="F1" s="187"/>
      <c r="G1" s="187"/>
      <c r="H1" s="187"/>
      <c r="I1" s="187"/>
      <c r="J1" s="187"/>
      <c r="K1" s="235" t="s">
        <v>31</v>
      </c>
      <c r="L1" s="187"/>
      <c r="M1" s="187"/>
      <c r="O1" s="235"/>
      <c r="P1" s="560" t="s">
        <v>577</v>
      </c>
      <c r="Q1" s="556"/>
      <c r="R1" s="556"/>
      <c r="S1" s="556"/>
      <c r="T1" s="557"/>
    </row>
    <row r="2" spans="1:20" ht="18">
      <c r="A2" s="15"/>
      <c r="B2" s="15"/>
      <c r="C2" s="15"/>
      <c r="D2" s="15"/>
      <c r="F2" s="188"/>
      <c r="G2" s="188"/>
      <c r="H2" s="188"/>
      <c r="I2" s="188"/>
      <c r="J2" s="188"/>
      <c r="K2" s="236" t="s">
        <v>614</v>
      </c>
      <c r="L2" s="188"/>
      <c r="M2" s="188"/>
      <c r="N2" s="236"/>
      <c r="O2" s="236"/>
      <c r="P2" s="560"/>
      <c r="Q2" s="556"/>
      <c r="R2" s="556"/>
      <c r="S2" s="556"/>
      <c r="T2" s="557"/>
    </row>
    <row r="3" spans="1:20" ht="18">
      <c r="A3" s="15"/>
      <c r="B3" s="15"/>
      <c r="C3" s="15"/>
      <c r="D3" s="15"/>
      <c r="E3" s="15"/>
      <c r="F3" s="188"/>
      <c r="G3" s="188"/>
      <c r="H3" s="188"/>
      <c r="I3" s="188"/>
      <c r="J3" s="188"/>
      <c r="K3" s="236" t="s">
        <v>1058</v>
      </c>
      <c r="L3" s="188"/>
      <c r="M3" s="188"/>
      <c r="N3" s="35"/>
      <c r="O3" s="35"/>
      <c r="P3" s="560"/>
      <c r="Q3" s="556"/>
      <c r="R3" s="556"/>
      <c r="S3" s="556"/>
      <c r="T3" s="557"/>
    </row>
    <row r="4" spans="2:20" ht="12.75">
      <c r="B4" s="15"/>
      <c r="C4" s="15"/>
      <c r="D4" s="15"/>
      <c r="E4" s="267"/>
      <c r="F4" s="267"/>
      <c r="G4" s="267"/>
      <c r="H4" s="267"/>
      <c r="I4" s="267"/>
      <c r="J4" s="267"/>
      <c r="K4" s="217" t="s">
        <v>633</v>
      </c>
      <c r="L4" s="267"/>
      <c r="M4" s="267"/>
      <c r="N4" s="15"/>
      <c r="O4" s="15"/>
      <c r="P4" s="560"/>
      <c r="Q4" s="556"/>
      <c r="R4" s="556"/>
      <c r="S4" s="556"/>
      <c r="T4" s="557"/>
    </row>
    <row r="5" spans="1:20" ht="12.75">
      <c r="A5" s="219"/>
      <c r="B5" s="15"/>
      <c r="C5" s="15"/>
      <c r="D5" s="15"/>
      <c r="E5" s="15"/>
      <c r="F5" s="186"/>
      <c r="G5" s="186"/>
      <c r="H5" s="186"/>
      <c r="I5" s="186"/>
      <c r="J5" s="186"/>
      <c r="K5" s="35" t="s">
        <v>612</v>
      </c>
      <c r="L5" s="186"/>
      <c r="M5" s="186"/>
      <c r="N5" s="35"/>
      <c r="O5" s="35"/>
      <c r="P5" s="560"/>
      <c r="Q5" s="556"/>
      <c r="R5" s="556"/>
      <c r="S5" s="556"/>
      <c r="T5" s="557"/>
    </row>
    <row r="6" spans="2:20" ht="12.75">
      <c r="B6" s="15"/>
      <c r="C6" s="15"/>
      <c r="D6" s="15"/>
      <c r="E6" s="15"/>
      <c r="F6" s="186"/>
      <c r="G6" s="186"/>
      <c r="H6" s="186"/>
      <c r="I6" s="186"/>
      <c r="J6" s="186"/>
      <c r="K6" s="99" t="s">
        <v>681</v>
      </c>
      <c r="L6" s="186"/>
      <c r="M6" s="186"/>
      <c r="N6" s="36"/>
      <c r="O6" s="36"/>
      <c r="P6" s="560"/>
      <c r="Q6" s="556"/>
      <c r="R6" s="556"/>
      <c r="S6" s="556"/>
      <c r="T6" s="557"/>
    </row>
    <row r="7" spans="1:20" ht="12.75">
      <c r="A7" s="98" t="s">
        <v>226</v>
      </c>
      <c r="B7" s="15"/>
      <c r="C7" s="15"/>
      <c r="D7" s="15"/>
      <c r="F7" s="267"/>
      <c r="G7" s="267"/>
      <c r="H7" s="267"/>
      <c r="I7" s="267"/>
      <c r="K7" s="217"/>
      <c r="L7" s="267"/>
      <c r="M7" s="267"/>
      <c r="N7" s="15"/>
      <c r="O7" s="15"/>
      <c r="P7" s="560"/>
      <c r="Q7" s="556"/>
      <c r="R7" s="556"/>
      <c r="S7" s="556"/>
      <c r="T7" s="557"/>
    </row>
    <row r="8" spans="1:20" ht="15">
      <c r="A8" s="53"/>
      <c r="B8" s="324"/>
      <c r="C8" s="15"/>
      <c r="D8" s="44"/>
      <c r="E8" s="252"/>
      <c r="G8" s="462" t="s">
        <v>832</v>
      </c>
      <c r="H8" s="252"/>
      <c r="I8" s="252"/>
      <c r="J8" s="252"/>
      <c r="K8" s="252"/>
      <c r="L8" s="252"/>
      <c r="M8" s="252"/>
      <c r="N8" s="252"/>
      <c r="O8" s="254"/>
      <c r="P8" s="561"/>
      <c r="Q8" s="558"/>
      <c r="R8" s="558"/>
      <c r="S8" s="558"/>
      <c r="T8" s="559"/>
    </row>
    <row r="9" spans="1:20" ht="38.25">
      <c r="A9" s="326" t="s">
        <v>1059</v>
      </c>
      <c r="B9" s="58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94" t="s">
        <v>1071</v>
      </c>
      <c r="O9" s="463" t="s">
        <v>424</v>
      </c>
      <c r="P9" s="393" t="s">
        <v>1059</v>
      </c>
      <c r="Q9" s="246" t="s">
        <v>1070</v>
      </c>
      <c r="R9" s="246" t="s">
        <v>1044</v>
      </c>
      <c r="S9" s="245" t="s">
        <v>1071</v>
      </c>
      <c r="T9" s="504" t="s">
        <v>424</v>
      </c>
    </row>
    <row r="10" spans="1:20" s="61" customFormat="1" ht="12.75">
      <c r="A10" s="327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27"/>
      <c r="O10" s="237"/>
      <c r="P10" s="394"/>
      <c r="Q10" s="395"/>
      <c r="R10" s="395"/>
      <c r="S10" s="395"/>
      <c r="T10" s="396"/>
    </row>
    <row r="11" spans="1:20" s="61" customFormat="1" ht="12.75">
      <c r="A11" s="327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405"/>
      <c r="M11" s="221"/>
      <c r="N11" s="227"/>
      <c r="O11" s="237"/>
      <c r="P11" s="397"/>
      <c r="Q11" s="407"/>
      <c r="R11" s="398"/>
      <c r="S11" s="398"/>
      <c r="T11" s="315"/>
    </row>
    <row r="12" spans="1:23" s="61" customFormat="1" ht="12.75">
      <c r="A12" s="251" t="s">
        <v>634</v>
      </c>
      <c r="B12" s="40" t="s">
        <v>578</v>
      </c>
      <c r="C12" s="6" t="s">
        <v>731</v>
      </c>
      <c r="D12" s="6">
        <v>3</v>
      </c>
      <c r="E12" s="279">
        <v>4</v>
      </c>
      <c r="F12" s="65" t="s">
        <v>663</v>
      </c>
      <c r="G12" s="6" t="s">
        <v>3</v>
      </c>
      <c r="H12" s="6">
        <v>50</v>
      </c>
      <c r="I12" s="40">
        <v>15500</v>
      </c>
      <c r="J12" s="40">
        <v>48</v>
      </c>
      <c r="K12" s="83" t="s">
        <v>731</v>
      </c>
      <c r="L12" s="150">
        <v>3378.81</v>
      </c>
      <c r="M12" s="222" t="s">
        <v>1047</v>
      </c>
      <c r="N12" s="228">
        <f>ROUND(L12*(VLOOKUP(M12,Multipliers!$A$2:$B$7,2,FALSE)),2)</f>
        <v>3378.81</v>
      </c>
      <c r="O12" s="237"/>
      <c r="P12" s="399" t="s">
        <v>408</v>
      </c>
      <c r="Q12" s="400">
        <v>3758.8</v>
      </c>
      <c r="R12" s="311" t="s">
        <v>1047</v>
      </c>
      <c r="S12" s="312">
        <f>ROUND(Q12*(VLOOKUP(R12,Multipliers!$A$2:$B$7,2,FALSE)),2)</f>
        <v>3758.8</v>
      </c>
      <c r="T12" s="315"/>
      <c r="U12" s="51"/>
      <c r="V12" s="367"/>
      <c r="W12" s="367"/>
    </row>
    <row r="13" spans="1:23" ht="12.75">
      <c r="A13" s="64" t="s">
        <v>635</v>
      </c>
      <c r="B13" s="40" t="s">
        <v>579</v>
      </c>
      <c r="C13" s="6" t="s">
        <v>731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48</v>
      </c>
      <c r="K13" s="83" t="s">
        <v>731</v>
      </c>
      <c r="L13" s="150">
        <v>3378.81</v>
      </c>
      <c r="M13" s="222" t="s">
        <v>1047</v>
      </c>
      <c r="N13" s="228">
        <f>ROUND(L13*(VLOOKUP(M13,Multipliers!$A$2:$B$7,2,FALSE)),2)</f>
        <v>3378.81</v>
      </c>
      <c r="O13" s="241"/>
      <c r="P13" s="399" t="s">
        <v>409</v>
      </c>
      <c r="Q13" s="400">
        <v>3758.8</v>
      </c>
      <c r="R13" s="311" t="s">
        <v>1047</v>
      </c>
      <c r="S13" s="312">
        <f>ROUND(Q13*(VLOOKUP(R13,Multipliers!$A$2:$B$7,2,FALSE)),2)</f>
        <v>3758.8</v>
      </c>
      <c r="T13" s="313"/>
      <c r="U13" s="51"/>
      <c r="V13" s="367"/>
      <c r="W13" s="367"/>
    </row>
    <row r="14" spans="1:23" ht="12.75">
      <c r="A14" s="64" t="s">
        <v>636</v>
      </c>
      <c r="B14" s="40" t="s">
        <v>580</v>
      </c>
      <c r="C14" s="6" t="s">
        <v>731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50</v>
      </c>
      <c r="K14" s="83" t="s">
        <v>731</v>
      </c>
      <c r="L14" s="150">
        <v>3526.9</v>
      </c>
      <c r="M14" s="222" t="s">
        <v>1047</v>
      </c>
      <c r="N14" s="228">
        <f>ROUND(L14*(VLOOKUP(M14,Multipliers!$A$2:$B$7,2,FALSE)),2)</f>
        <v>3526.9</v>
      </c>
      <c r="O14" s="241"/>
      <c r="P14" s="399" t="s">
        <v>410</v>
      </c>
      <c r="Q14" s="400">
        <v>3924.86</v>
      </c>
      <c r="R14" s="311" t="s">
        <v>1047</v>
      </c>
      <c r="S14" s="312">
        <f>ROUND(Q14*(VLOOKUP(R14,Multipliers!$A$2:$B$7,2,FALSE)),2)</f>
        <v>3924.86</v>
      </c>
      <c r="T14" s="313"/>
      <c r="U14" s="51"/>
      <c r="V14" s="367"/>
      <c r="W14" s="367"/>
    </row>
    <row r="15" spans="1:23" ht="12.75">
      <c r="A15" s="64" t="s">
        <v>637</v>
      </c>
      <c r="B15" s="40" t="s">
        <v>581</v>
      </c>
      <c r="C15" s="6" t="s">
        <v>731</v>
      </c>
      <c r="D15" s="6">
        <v>3</v>
      </c>
      <c r="E15" s="65">
        <v>9.3</v>
      </c>
      <c r="F15" s="65" t="s">
        <v>678</v>
      </c>
      <c r="G15" s="6" t="s">
        <v>3</v>
      </c>
      <c r="H15" s="6">
        <v>50</v>
      </c>
      <c r="I15" s="40">
        <v>15500</v>
      </c>
      <c r="J15" s="40">
        <v>53</v>
      </c>
      <c r="K15" s="83" t="s">
        <v>731</v>
      </c>
      <c r="L15" s="150">
        <v>3599.1</v>
      </c>
      <c r="M15" s="222" t="s">
        <v>1047</v>
      </c>
      <c r="N15" s="228">
        <f>ROUND(L15*(VLOOKUP(M15,Multipliers!$A$2:$B$7,2,FALSE)),2)</f>
        <v>3599.1</v>
      </c>
      <c r="O15" s="241"/>
      <c r="P15" s="399" t="s">
        <v>411</v>
      </c>
      <c r="Q15" s="400">
        <v>4005.82</v>
      </c>
      <c r="R15" s="311" t="s">
        <v>1047</v>
      </c>
      <c r="S15" s="312">
        <f>ROUND(Q15*(VLOOKUP(R15,Multipliers!$A$2:$B$7,2,FALSE)),2)</f>
        <v>4005.82</v>
      </c>
      <c r="T15" s="313"/>
      <c r="U15" s="51"/>
      <c r="V15" s="367"/>
      <c r="W15" s="367"/>
    </row>
    <row r="16" spans="1:23" ht="12.75">
      <c r="A16" s="64" t="s">
        <v>638</v>
      </c>
      <c r="B16" s="40" t="s">
        <v>582</v>
      </c>
      <c r="C16" s="6" t="s">
        <v>731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56</v>
      </c>
      <c r="K16" s="83" t="s">
        <v>731</v>
      </c>
      <c r="L16" s="150">
        <v>3725.11</v>
      </c>
      <c r="M16" s="222" t="s">
        <v>1047</v>
      </c>
      <c r="N16" s="228">
        <f>ROUND(L16*(VLOOKUP(M16,Multipliers!$A$2:$B$7,2,FALSE)),2)</f>
        <v>3725.11</v>
      </c>
      <c r="O16" s="241"/>
      <c r="P16" s="399" t="s">
        <v>412</v>
      </c>
      <c r="Q16" s="400">
        <v>4147.14</v>
      </c>
      <c r="R16" s="311" t="s">
        <v>1047</v>
      </c>
      <c r="S16" s="312">
        <f>ROUND(Q16*(VLOOKUP(R16,Multipliers!$A$2:$B$7,2,FALSE)),2)</f>
        <v>4147.14</v>
      </c>
      <c r="T16" s="313"/>
      <c r="U16" s="51"/>
      <c r="V16" s="367"/>
      <c r="W16" s="367"/>
    </row>
    <row r="17" spans="1:23" ht="12.75">
      <c r="A17" s="64" t="s">
        <v>639</v>
      </c>
      <c r="B17" s="40" t="s">
        <v>583</v>
      </c>
      <c r="C17" s="6" t="s">
        <v>731</v>
      </c>
      <c r="D17" s="6">
        <v>3</v>
      </c>
      <c r="E17" s="2">
        <v>13</v>
      </c>
      <c r="F17" s="2">
        <v>17.5</v>
      </c>
      <c r="G17" s="6" t="s">
        <v>3</v>
      </c>
      <c r="H17" s="6">
        <v>50</v>
      </c>
      <c r="I17" s="40">
        <v>15500</v>
      </c>
      <c r="J17" s="224">
        <v>61</v>
      </c>
      <c r="K17" s="83" t="s">
        <v>731</v>
      </c>
      <c r="L17" s="150">
        <v>3991.88</v>
      </c>
      <c r="M17" s="222" t="s">
        <v>1047</v>
      </c>
      <c r="N17" s="228">
        <f>ROUND(L17*(VLOOKUP(M17,Multipliers!$A$2:$B$7,2,FALSE)),2)</f>
        <v>3991.88</v>
      </c>
      <c r="O17" s="241"/>
      <c r="P17" s="399" t="s">
        <v>413</v>
      </c>
      <c r="Q17" s="400">
        <v>4446.29</v>
      </c>
      <c r="R17" s="311" t="s">
        <v>1047</v>
      </c>
      <c r="S17" s="312">
        <f>ROUND(Q17*(VLOOKUP(R17,Multipliers!$A$2:$B$7,2,FALSE)),2)</f>
        <v>4446.29</v>
      </c>
      <c r="T17" s="313"/>
      <c r="U17" s="51"/>
      <c r="V17" s="367"/>
      <c r="W17" s="367"/>
    </row>
    <row r="18" spans="1:23" ht="12.75">
      <c r="A18" s="64" t="s">
        <v>640</v>
      </c>
      <c r="B18" s="40" t="s">
        <v>584</v>
      </c>
      <c r="C18" s="6" t="s">
        <v>731</v>
      </c>
      <c r="D18" s="6">
        <v>3</v>
      </c>
      <c r="E18" s="65">
        <v>15</v>
      </c>
      <c r="F18" s="65">
        <v>20</v>
      </c>
      <c r="G18" s="6" t="s">
        <v>3</v>
      </c>
      <c r="H18" s="6">
        <v>50</v>
      </c>
      <c r="I18" s="40">
        <v>15500</v>
      </c>
      <c r="J18" s="224">
        <v>66</v>
      </c>
      <c r="K18" s="83" t="s">
        <v>731</v>
      </c>
      <c r="L18" s="150">
        <v>4303.13</v>
      </c>
      <c r="M18" s="222" t="s">
        <v>1047</v>
      </c>
      <c r="N18" s="228">
        <f>ROUND(L18*(VLOOKUP(M18,Multipliers!$A$2:$B$7,2,FALSE)),2)</f>
        <v>4303.13</v>
      </c>
      <c r="O18" s="241"/>
      <c r="P18" s="399" t="s">
        <v>414</v>
      </c>
      <c r="Q18" s="400">
        <v>4804.73</v>
      </c>
      <c r="R18" s="311" t="s">
        <v>1047</v>
      </c>
      <c r="S18" s="312">
        <f>ROUND(Q18*(VLOOKUP(R18,Multipliers!$A$2:$B$7,2,FALSE)),2)</f>
        <v>4804.73</v>
      </c>
      <c r="T18" s="313"/>
      <c r="U18" s="51"/>
      <c r="V18" s="367"/>
      <c r="W18" s="367"/>
    </row>
    <row r="19" spans="1:23" ht="12.75">
      <c r="A19" s="64" t="s">
        <v>641</v>
      </c>
      <c r="B19" s="40" t="s">
        <v>585</v>
      </c>
      <c r="C19" s="6" t="s">
        <v>731</v>
      </c>
      <c r="D19" s="6">
        <v>3</v>
      </c>
      <c r="E19" s="65">
        <v>18.5</v>
      </c>
      <c r="F19" s="65">
        <v>25</v>
      </c>
      <c r="G19" s="6" t="s">
        <v>3</v>
      </c>
      <c r="H19" s="6">
        <v>50</v>
      </c>
      <c r="I19" s="40">
        <v>15500</v>
      </c>
      <c r="J19" s="224">
        <v>70</v>
      </c>
      <c r="K19" s="83" t="s">
        <v>731</v>
      </c>
      <c r="L19" s="150">
        <v>4863.2</v>
      </c>
      <c r="M19" s="222" t="s">
        <v>1047</v>
      </c>
      <c r="N19" s="228">
        <f>ROUND(L19*(VLOOKUP(M19,Multipliers!$A$2:$B$7,2,FALSE)),2)</f>
        <v>4863.2</v>
      </c>
      <c r="O19" s="241"/>
      <c r="P19" s="399" t="s">
        <v>415</v>
      </c>
      <c r="Q19" s="400">
        <v>5428.8</v>
      </c>
      <c r="R19" s="311" t="s">
        <v>1047</v>
      </c>
      <c r="S19" s="312">
        <f>ROUND(Q19*(VLOOKUP(R19,Multipliers!$A$2:$B$7,2,FALSE)),2)</f>
        <v>5428.8</v>
      </c>
      <c r="T19" s="313"/>
      <c r="U19" s="51"/>
      <c r="V19" s="367"/>
      <c r="W19" s="367"/>
    </row>
    <row r="20" spans="1:23" ht="12.75">
      <c r="A20" s="64" t="s">
        <v>642</v>
      </c>
      <c r="B20" s="40" t="s">
        <v>586</v>
      </c>
      <c r="C20" s="6" t="s">
        <v>731</v>
      </c>
      <c r="D20" s="6">
        <v>3</v>
      </c>
      <c r="E20" s="65">
        <v>22</v>
      </c>
      <c r="F20" s="65">
        <v>30</v>
      </c>
      <c r="G20" s="6" t="s">
        <v>3</v>
      </c>
      <c r="H20" s="6">
        <v>50</v>
      </c>
      <c r="I20" s="40">
        <v>15500</v>
      </c>
      <c r="J20" s="224">
        <v>79</v>
      </c>
      <c r="K20" s="83" t="s">
        <v>731</v>
      </c>
      <c r="L20" s="150">
        <v>5389.24</v>
      </c>
      <c r="M20" s="222" t="s">
        <v>1047</v>
      </c>
      <c r="N20" s="228">
        <f>ROUND(L20*(VLOOKUP(M20,Multipliers!$A$2:$B$7,2,FALSE)),2)</f>
        <v>5389.24</v>
      </c>
      <c r="O20" s="241"/>
      <c r="P20" s="399" t="s">
        <v>416</v>
      </c>
      <c r="Q20" s="400">
        <v>6019.3</v>
      </c>
      <c r="R20" s="311" t="s">
        <v>1047</v>
      </c>
      <c r="S20" s="312">
        <f>ROUND(Q20*(VLOOKUP(R20,Multipliers!$A$2:$B$7,2,FALSE)),2)</f>
        <v>6019.3</v>
      </c>
      <c r="T20" s="313"/>
      <c r="U20" s="51"/>
      <c r="V20" s="367"/>
      <c r="W20" s="367"/>
    </row>
    <row r="21" spans="1:23" ht="12.75">
      <c r="A21" s="64" t="s">
        <v>643</v>
      </c>
      <c r="B21" s="40" t="s">
        <v>587</v>
      </c>
      <c r="C21" s="6" t="s">
        <v>731</v>
      </c>
      <c r="D21" s="6">
        <v>3</v>
      </c>
      <c r="E21" s="2">
        <v>26</v>
      </c>
      <c r="F21" s="2">
        <v>35</v>
      </c>
      <c r="G21" s="6" t="s">
        <v>3</v>
      </c>
      <c r="H21" s="6">
        <v>50</v>
      </c>
      <c r="I21" s="40">
        <v>15500</v>
      </c>
      <c r="J21" s="224">
        <v>90</v>
      </c>
      <c r="K21" s="83" t="s">
        <v>731</v>
      </c>
      <c r="L21" s="150">
        <v>5845.42</v>
      </c>
      <c r="M21" s="222" t="s">
        <v>1047</v>
      </c>
      <c r="N21" s="228">
        <f>ROUND(L21*(VLOOKUP(M21,Multipliers!$A$2:$B$7,2,FALSE)),2)</f>
        <v>5845.42</v>
      </c>
      <c r="O21" s="241"/>
      <c r="P21" s="401" t="s">
        <v>417</v>
      </c>
      <c r="Q21" s="400">
        <v>6531.39</v>
      </c>
      <c r="R21" s="311" t="s">
        <v>1047</v>
      </c>
      <c r="S21" s="312">
        <f>ROUND(Q21*(VLOOKUP(R21,Multipliers!$A$2:$B$7,2,FALSE)),2)</f>
        <v>6531.39</v>
      </c>
      <c r="T21" s="313"/>
      <c r="U21" s="51"/>
      <c r="V21" s="367"/>
      <c r="W21" s="367"/>
    </row>
    <row r="22" spans="1:23" ht="12.75">
      <c r="A22" s="64" t="s">
        <v>644</v>
      </c>
      <c r="B22" s="40" t="s">
        <v>588</v>
      </c>
      <c r="C22" s="6" t="s">
        <v>731</v>
      </c>
      <c r="D22" s="6">
        <v>3</v>
      </c>
      <c r="E22" s="65">
        <v>30</v>
      </c>
      <c r="F22" s="65">
        <v>40</v>
      </c>
      <c r="G22" s="6" t="s">
        <v>3</v>
      </c>
      <c r="H22" s="6">
        <v>50</v>
      </c>
      <c r="I22" s="40">
        <v>27500</v>
      </c>
      <c r="J22" s="40">
        <v>100</v>
      </c>
      <c r="K22" s="83" t="s">
        <v>731</v>
      </c>
      <c r="L22" s="150">
        <v>6330.37</v>
      </c>
      <c r="M22" s="222" t="s">
        <v>1047</v>
      </c>
      <c r="N22" s="228">
        <f>ROUND(L22*(VLOOKUP(M22,Multipliers!$A$2:$B$7,2,FALSE)),2)</f>
        <v>6330.37</v>
      </c>
      <c r="O22" s="241"/>
      <c r="P22" s="399" t="s">
        <v>422</v>
      </c>
      <c r="Q22" s="400">
        <v>7075.77</v>
      </c>
      <c r="R22" s="311" t="s">
        <v>1047</v>
      </c>
      <c r="S22" s="312">
        <f>ROUND(Q22*(VLOOKUP(R22,Multipliers!$A$2:$B$7,2,FALSE)),2)</f>
        <v>7075.77</v>
      </c>
      <c r="T22" s="313"/>
      <c r="U22" s="51"/>
      <c r="V22" s="367"/>
      <c r="W22" s="367"/>
    </row>
    <row r="23" spans="1:23" ht="22.5">
      <c r="A23" s="535" t="s">
        <v>645</v>
      </c>
      <c r="B23" s="518" t="s">
        <v>589</v>
      </c>
      <c r="C23" s="409" t="s">
        <v>731</v>
      </c>
      <c r="D23" s="409">
        <v>3</v>
      </c>
      <c r="E23" s="536">
        <v>37</v>
      </c>
      <c r="F23" s="536">
        <v>50</v>
      </c>
      <c r="G23" s="409" t="s">
        <v>3</v>
      </c>
      <c r="H23" s="409">
        <v>50</v>
      </c>
      <c r="I23" s="518">
        <v>27500</v>
      </c>
      <c r="J23" s="518">
        <v>107</v>
      </c>
      <c r="K23" s="537" t="s">
        <v>225</v>
      </c>
      <c r="L23" s="339">
        <v>8442.8</v>
      </c>
      <c r="M23" s="538" t="s">
        <v>1047</v>
      </c>
      <c r="N23" s="539">
        <f>ROUND(L23*(VLOOKUP(M23,Multipliers!$A$2:$B$7,2,FALSE)),2)</f>
        <v>8442.8</v>
      </c>
      <c r="O23" s="540"/>
      <c r="P23" s="562" t="s">
        <v>659</v>
      </c>
      <c r="Q23" s="563"/>
      <c r="R23" s="311"/>
      <c r="S23" s="312"/>
      <c r="T23" s="313"/>
      <c r="U23" s="51"/>
      <c r="V23" s="367"/>
      <c r="W23" s="367"/>
    </row>
    <row r="24" spans="1:23" ht="12.75">
      <c r="A24" s="64"/>
      <c r="B24" s="40"/>
      <c r="C24" s="6"/>
      <c r="D24" s="6"/>
      <c r="E24" s="65"/>
      <c r="F24" s="65"/>
      <c r="G24" s="6"/>
      <c r="H24" s="6"/>
      <c r="I24" s="40"/>
      <c r="J24" s="40"/>
      <c r="K24" s="83"/>
      <c r="L24" s="150"/>
      <c r="M24" s="222"/>
      <c r="N24" s="228"/>
      <c r="O24" s="241"/>
      <c r="P24" s="399"/>
      <c r="Q24" s="404"/>
      <c r="R24" s="311"/>
      <c r="S24" s="312"/>
      <c r="T24" s="313"/>
      <c r="U24" s="51"/>
      <c r="V24" s="367"/>
      <c r="W24" s="367"/>
    </row>
    <row r="25" spans="1:23" ht="12.75">
      <c r="A25" s="59" t="s">
        <v>34</v>
      </c>
      <c r="B25" s="66"/>
      <c r="C25" s="6"/>
      <c r="D25" s="6"/>
      <c r="E25" s="65"/>
      <c r="F25" s="65"/>
      <c r="G25" s="6"/>
      <c r="H25" s="6"/>
      <c r="I25" s="40"/>
      <c r="J25" s="40"/>
      <c r="K25" s="83"/>
      <c r="L25" s="150"/>
      <c r="M25" s="222"/>
      <c r="N25" s="228"/>
      <c r="O25" s="241"/>
      <c r="P25" s="397"/>
      <c r="Q25" s="404"/>
      <c r="R25" s="311"/>
      <c r="S25" s="312"/>
      <c r="T25" s="313"/>
      <c r="U25" s="51"/>
      <c r="V25" s="367"/>
      <c r="W25" s="367"/>
    </row>
    <row r="26" spans="1:23" ht="12.75">
      <c r="A26" s="64" t="s">
        <v>646</v>
      </c>
      <c r="B26" s="40" t="s">
        <v>591</v>
      </c>
      <c r="C26" s="6" t="s">
        <v>731</v>
      </c>
      <c r="D26" s="6">
        <v>3</v>
      </c>
      <c r="E26" s="279">
        <v>4</v>
      </c>
      <c r="F26" s="65" t="s">
        <v>663</v>
      </c>
      <c r="G26" s="6" t="s">
        <v>3</v>
      </c>
      <c r="H26" s="6">
        <v>50</v>
      </c>
      <c r="I26" s="40">
        <v>15500</v>
      </c>
      <c r="J26" s="40">
        <v>48</v>
      </c>
      <c r="K26" s="83" t="s">
        <v>731</v>
      </c>
      <c r="L26" s="150">
        <v>3579.2</v>
      </c>
      <c r="M26" s="222" t="s">
        <v>1047</v>
      </c>
      <c r="N26" s="228">
        <f>ROUND(L26*(VLOOKUP(M26,Multipliers!$A$2:$B$7,2,FALSE)),2)</f>
        <v>3579.2</v>
      </c>
      <c r="O26" s="241"/>
      <c r="P26" s="402" t="s">
        <v>658</v>
      </c>
      <c r="Q26" s="400"/>
      <c r="R26" s="311"/>
      <c r="S26" s="312"/>
      <c r="T26" s="313"/>
      <c r="U26" s="51"/>
      <c r="V26" s="367"/>
      <c r="W26" s="367"/>
    </row>
    <row r="27" spans="1:23" ht="12.75">
      <c r="A27" s="64" t="s">
        <v>647</v>
      </c>
      <c r="B27" s="40" t="s">
        <v>592</v>
      </c>
      <c r="C27" s="6" t="s">
        <v>731</v>
      </c>
      <c r="D27" s="6">
        <v>3</v>
      </c>
      <c r="E27" s="65">
        <v>5.5</v>
      </c>
      <c r="F27" s="65" t="s">
        <v>677</v>
      </c>
      <c r="G27" s="6" t="s">
        <v>3</v>
      </c>
      <c r="H27" s="6">
        <v>50</v>
      </c>
      <c r="I27" s="40">
        <v>15500</v>
      </c>
      <c r="J27" s="40">
        <v>48</v>
      </c>
      <c r="K27" s="83" t="s">
        <v>731</v>
      </c>
      <c r="L27" s="150">
        <v>3579.2</v>
      </c>
      <c r="M27" s="222" t="s">
        <v>1047</v>
      </c>
      <c r="N27" s="228">
        <f>ROUND(L27*(VLOOKUP(M27,Multipliers!$A$2:$B$7,2,FALSE)),2)</f>
        <v>3579.2</v>
      </c>
      <c r="O27" s="241"/>
      <c r="P27" s="402" t="s">
        <v>658</v>
      </c>
      <c r="Q27" s="400"/>
      <c r="R27" s="311"/>
      <c r="S27" s="312"/>
      <c r="T27" s="313"/>
      <c r="U27" s="51"/>
      <c r="V27" s="367"/>
      <c r="W27" s="367"/>
    </row>
    <row r="28" spans="1:23" ht="12.75">
      <c r="A28" s="64" t="s">
        <v>648</v>
      </c>
      <c r="B28" s="40" t="s">
        <v>593</v>
      </c>
      <c r="C28" s="6" t="s">
        <v>731</v>
      </c>
      <c r="D28" s="6">
        <v>3</v>
      </c>
      <c r="E28" s="65">
        <v>7.5</v>
      </c>
      <c r="F28" s="65">
        <v>10</v>
      </c>
      <c r="G28" s="6" t="s">
        <v>3</v>
      </c>
      <c r="H28" s="6">
        <v>50</v>
      </c>
      <c r="I28" s="40">
        <v>15500</v>
      </c>
      <c r="J28" s="40">
        <v>50</v>
      </c>
      <c r="K28" s="83" t="s">
        <v>731</v>
      </c>
      <c r="L28" s="150">
        <v>3727.33</v>
      </c>
      <c r="M28" s="222" t="s">
        <v>1047</v>
      </c>
      <c r="N28" s="228">
        <f>ROUND(L28*(VLOOKUP(M28,Multipliers!$A$2:$B$7,2,FALSE)),2)</f>
        <v>3727.33</v>
      </c>
      <c r="O28" s="241"/>
      <c r="P28" s="402" t="s">
        <v>658</v>
      </c>
      <c r="Q28" s="400"/>
      <c r="R28" s="311"/>
      <c r="S28" s="312"/>
      <c r="T28" s="313"/>
      <c r="U28" s="51"/>
      <c r="V28" s="367"/>
      <c r="W28" s="367"/>
    </row>
    <row r="29" spans="1:23" ht="12.75">
      <c r="A29" s="64" t="s">
        <v>649</v>
      </c>
      <c r="B29" s="40" t="s">
        <v>594</v>
      </c>
      <c r="C29" s="6" t="s">
        <v>731</v>
      </c>
      <c r="D29" s="6">
        <v>3</v>
      </c>
      <c r="E29" s="65">
        <v>9.3</v>
      </c>
      <c r="F29" s="65" t="s">
        <v>678</v>
      </c>
      <c r="G29" s="6" t="s">
        <v>3</v>
      </c>
      <c r="H29" s="6">
        <v>50</v>
      </c>
      <c r="I29" s="40">
        <v>15500</v>
      </c>
      <c r="J29" s="40">
        <v>53</v>
      </c>
      <c r="K29" s="83" t="s">
        <v>731</v>
      </c>
      <c r="L29" s="150">
        <v>3795.3</v>
      </c>
      <c r="M29" s="222" t="s">
        <v>1047</v>
      </c>
      <c r="N29" s="228">
        <f>ROUND(L29*(VLOOKUP(M29,Multipliers!$A$2:$B$7,2,FALSE)),2)</f>
        <v>3795.3</v>
      </c>
      <c r="O29" s="241"/>
      <c r="P29" s="402" t="s">
        <v>658</v>
      </c>
      <c r="Q29" s="400"/>
      <c r="R29" s="311"/>
      <c r="S29" s="312"/>
      <c r="T29" s="313"/>
      <c r="U29" s="51"/>
      <c r="V29" s="367"/>
      <c r="W29" s="367"/>
    </row>
    <row r="30" spans="1:23" ht="12.75">
      <c r="A30" s="64" t="s">
        <v>650</v>
      </c>
      <c r="B30" s="40" t="s">
        <v>595</v>
      </c>
      <c r="C30" s="6" t="s">
        <v>731</v>
      </c>
      <c r="D30" s="6">
        <v>3</v>
      </c>
      <c r="E30" s="65">
        <v>11</v>
      </c>
      <c r="F30" s="65">
        <v>15</v>
      </c>
      <c r="G30" s="6" t="s">
        <v>3</v>
      </c>
      <c r="H30" s="6">
        <v>50</v>
      </c>
      <c r="I30" s="40">
        <v>15500</v>
      </c>
      <c r="J30" s="40">
        <v>56</v>
      </c>
      <c r="K30" s="83" t="s">
        <v>731</v>
      </c>
      <c r="L30" s="150">
        <v>3920.01</v>
      </c>
      <c r="M30" s="222" t="s">
        <v>1047</v>
      </c>
      <c r="N30" s="228">
        <f>ROUND(L30*(VLOOKUP(M30,Multipliers!$A$2:$B$7,2,FALSE)),2)</f>
        <v>3920.01</v>
      </c>
      <c r="O30" s="241"/>
      <c r="P30" s="402" t="s">
        <v>658</v>
      </c>
      <c r="Q30" s="400"/>
      <c r="R30" s="311"/>
      <c r="S30" s="312"/>
      <c r="T30" s="313"/>
      <c r="U30" s="51"/>
      <c r="V30" s="367"/>
      <c r="W30" s="367"/>
    </row>
    <row r="31" spans="1:23" ht="12.75">
      <c r="A31" s="64" t="s">
        <v>651</v>
      </c>
      <c r="B31" s="40" t="s">
        <v>596</v>
      </c>
      <c r="C31" s="6" t="s">
        <v>731</v>
      </c>
      <c r="D31" s="6">
        <v>3</v>
      </c>
      <c r="E31" s="2">
        <v>13</v>
      </c>
      <c r="F31" s="2">
        <v>17.5</v>
      </c>
      <c r="G31" s="6" t="s">
        <v>3</v>
      </c>
      <c r="H31" s="6">
        <v>50</v>
      </c>
      <c r="I31" s="40">
        <v>15500</v>
      </c>
      <c r="J31" s="224">
        <v>61</v>
      </c>
      <c r="K31" s="83" t="s">
        <v>731</v>
      </c>
      <c r="L31" s="150">
        <v>4186.8</v>
      </c>
      <c r="M31" s="222" t="s">
        <v>1047</v>
      </c>
      <c r="N31" s="228">
        <f>ROUND(L31*(VLOOKUP(M30,Multipliers!$A$2:$B$7,2,FALSE)),2)</f>
        <v>4186.8</v>
      </c>
      <c r="O31" s="241"/>
      <c r="P31" s="402" t="s">
        <v>658</v>
      </c>
      <c r="Q31" s="400"/>
      <c r="R31" s="311"/>
      <c r="S31" s="312"/>
      <c r="T31" s="313"/>
      <c r="U31" s="51"/>
      <c r="V31" s="367"/>
      <c r="W31" s="367"/>
    </row>
    <row r="32" spans="1:23" ht="12.75">
      <c r="A32" s="64" t="s">
        <v>652</v>
      </c>
      <c r="B32" s="40" t="s">
        <v>597</v>
      </c>
      <c r="C32" s="6" t="s">
        <v>731</v>
      </c>
      <c r="D32" s="6">
        <v>3</v>
      </c>
      <c r="E32" s="65">
        <v>15</v>
      </c>
      <c r="F32" s="65">
        <v>20</v>
      </c>
      <c r="G32" s="6" t="s">
        <v>3</v>
      </c>
      <c r="H32" s="6">
        <v>50</v>
      </c>
      <c r="I32" s="40">
        <v>15500</v>
      </c>
      <c r="J32" s="224">
        <v>66</v>
      </c>
      <c r="K32" s="83" t="s">
        <v>731</v>
      </c>
      <c r="L32" s="150">
        <v>4497.98</v>
      </c>
      <c r="M32" s="222" t="s">
        <v>1047</v>
      </c>
      <c r="N32" s="228">
        <f>ROUND(L32*(VLOOKUP(M31,Multipliers!$A$2:$B$7,2,FALSE)),2)</f>
        <v>4497.98</v>
      </c>
      <c r="O32" s="241"/>
      <c r="P32" s="399" t="s">
        <v>418</v>
      </c>
      <c r="Q32" s="400">
        <v>5023.26</v>
      </c>
      <c r="R32" s="311" t="s">
        <v>1047</v>
      </c>
      <c r="S32" s="312">
        <f>ROUND(Q32*(VLOOKUP(R32,Multipliers!$A$2:$B$7,2,FALSE)),2)</f>
        <v>5023.26</v>
      </c>
      <c r="T32" s="313"/>
      <c r="U32" s="51"/>
      <c r="V32" s="367"/>
      <c r="W32" s="367"/>
    </row>
    <row r="33" spans="1:23" ht="12.75">
      <c r="A33" s="64" t="s">
        <v>653</v>
      </c>
      <c r="B33" s="40" t="s">
        <v>598</v>
      </c>
      <c r="C33" s="6" t="s">
        <v>731</v>
      </c>
      <c r="D33" s="6">
        <v>3</v>
      </c>
      <c r="E33" s="65">
        <v>18.5</v>
      </c>
      <c r="F33" s="65">
        <v>25</v>
      </c>
      <c r="G33" s="6" t="s">
        <v>3</v>
      </c>
      <c r="H33" s="6">
        <v>50</v>
      </c>
      <c r="I33" s="40">
        <v>15500</v>
      </c>
      <c r="J33" s="224">
        <v>70</v>
      </c>
      <c r="K33" s="83" t="s">
        <v>731</v>
      </c>
      <c r="L33" s="150">
        <v>5056.37</v>
      </c>
      <c r="M33" s="222" t="s">
        <v>1047</v>
      </c>
      <c r="N33" s="228">
        <f>ROUND(L33*(VLOOKUP(M32,Multipliers!$A$2:$B$7,2,FALSE)),2)</f>
        <v>5056.37</v>
      </c>
      <c r="O33" s="241"/>
      <c r="P33" s="399" t="s">
        <v>419</v>
      </c>
      <c r="Q33" s="400">
        <v>5645.64</v>
      </c>
      <c r="R33" s="311" t="s">
        <v>1047</v>
      </c>
      <c r="S33" s="312">
        <f>ROUND(Q33*(VLOOKUP(R33,Multipliers!$A$2:$B$7,2,FALSE)),2)</f>
        <v>5645.64</v>
      </c>
      <c r="T33" s="313"/>
      <c r="U33" s="51"/>
      <c r="V33" s="367"/>
      <c r="W33" s="367"/>
    </row>
    <row r="34" spans="1:23" ht="12.75">
      <c r="A34" s="64" t="s">
        <v>654</v>
      </c>
      <c r="B34" s="40" t="s">
        <v>599</v>
      </c>
      <c r="C34" s="6" t="s">
        <v>731</v>
      </c>
      <c r="D34" s="6">
        <v>3</v>
      </c>
      <c r="E34" s="65">
        <v>22</v>
      </c>
      <c r="F34" s="65">
        <v>30</v>
      </c>
      <c r="G34" s="6" t="s">
        <v>3</v>
      </c>
      <c r="H34" s="6">
        <v>50</v>
      </c>
      <c r="I34" s="40">
        <v>15500</v>
      </c>
      <c r="J34" s="224">
        <v>79</v>
      </c>
      <c r="K34" s="83" t="s">
        <v>731</v>
      </c>
      <c r="L34" s="150">
        <v>5582.42</v>
      </c>
      <c r="M34" s="222" t="s">
        <v>1047</v>
      </c>
      <c r="N34" s="228">
        <f>ROUND(L34*(VLOOKUP(M33,Multipliers!$A$2:$B$7,2,FALSE)),2)</f>
        <v>5582.42</v>
      </c>
      <c r="O34" s="241"/>
      <c r="P34" s="399" t="s">
        <v>420</v>
      </c>
      <c r="Q34" s="400">
        <v>6236.15</v>
      </c>
      <c r="R34" s="311" t="s">
        <v>1047</v>
      </c>
      <c r="S34" s="312">
        <f>ROUND(Q34*(VLOOKUP(R34,Multipliers!$A$2:$B$7,2,FALSE)),2)</f>
        <v>6236.15</v>
      </c>
      <c r="T34" s="313"/>
      <c r="U34" s="51"/>
      <c r="V34" s="367"/>
      <c r="W34" s="367"/>
    </row>
    <row r="35" spans="1:23" ht="12.75">
      <c r="A35" s="64" t="s">
        <v>655</v>
      </c>
      <c r="B35" s="40" t="s">
        <v>600</v>
      </c>
      <c r="C35" s="6" t="s">
        <v>731</v>
      </c>
      <c r="D35" s="6">
        <v>3</v>
      </c>
      <c r="E35" s="2">
        <v>26</v>
      </c>
      <c r="F35" s="2">
        <v>35</v>
      </c>
      <c r="G35" s="6" t="s">
        <v>3</v>
      </c>
      <c r="H35" s="6">
        <v>50</v>
      </c>
      <c r="I35" s="40">
        <v>15500</v>
      </c>
      <c r="J35" s="224">
        <v>90</v>
      </c>
      <c r="K35" s="83" t="s">
        <v>731</v>
      </c>
      <c r="L35" s="150">
        <v>6038.6</v>
      </c>
      <c r="M35" s="222" t="s">
        <v>1047</v>
      </c>
      <c r="N35" s="228">
        <f>ROUND(L35*(VLOOKUP(M34,Multipliers!$A$2:$B$7,2,FALSE)),2)</f>
        <v>6038.6</v>
      </c>
      <c r="O35" s="241"/>
      <c r="P35" s="401" t="s">
        <v>421</v>
      </c>
      <c r="Q35" s="400">
        <v>6748.24</v>
      </c>
      <c r="R35" s="311" t="s">
        <v>1047</v>
      </c>
      <c r="S35" s="312">
        <f>ROUND(Q35*(VLOOKUP(R35,Multipliers!$A$2:$B$7,2,FALSE)),2)</f>
        <v>6748.24</v>
      </c>
      <c r="T35" s="313"/>
      <c r="U35" s="51"/>
      <c r="V35" s="367"/>
      <c r="W35" s="367"/>
    </row>
    <row r="36" spans="1:23" ht="12.75">
      <c r="A36" s="64" t="s">
        <v>656</v>
      </c>
      <c r="B36" s="40" t="s">
        <v>601</v>
      </c>
      <c r="C36" s="6" t="s">
        <v>731</v>
      </c>
      <c r="D36" s="6">
        <v>3</v>
      </c>
      <c r="E36" s="65">
        <v>30</v>
      </c>
      <c r="F36" s="65">
        <v>40</v>
      </c>
      <c r="G36" s="6" t="s">
        <v>3</v>
      </c>
      <c r="H36" s="6">
        <v>50</v>
      </c>
      <c r="I36" s="40">
        <v>27500</v>
      </c>
      <c r="J36" s="40">
        <v>100</v>
      </c>
      <c r="K36" s="83" t="s">
        <v>731</v>
      </c>
      <c r="L36" s="150">
        <v>6519.43</v>
      </c>
      <c r="M36" s="222" t="s">
        <v>1047</v>
      </c>
      <c r="N36" s="228">
        <f>ROUND(L36*(VLOOKUP(M35,Multipliers!$A$2:$B$7,2,FALSE)),2)</f>
        <v>6519.43</v>
      </c>
      <c r="O36" s="241"/>
      <c r="P36" s="399" t="s">
        <v>423</v>
      </c>
      <c r="Q36" s="400">
        <v>7287.99</v>
      </c>
      <c r="R36" s="311" t="s">
        <v>1047</v>
      </c>
      <c r="S36" s="312">
        <f>ROUND(Q36*(VLOOKUP(R36,Multipliers!$A$2:$B$7,2,FALSE)),2)</f>
        <v>7287.99</v>
      </c>
      <c r="T36" s="313"/>
      <c r="U36" s="51"/>
      <c r="V36" s="367"/>
      <c r="W36" s="367"/>
    </row>
    <row r="37" spans="1:23" ht="22.5">
      <c r="A37" s="535" t="s">
        <v>657</v>
      </c>
      <c r="B37" s="518" t="s">
        <v>602</v>
      </c>
      <c r="C37" s="409" t="s">
        <v>731</v>
      </c>
      <c r="D37" s="409">
        <v>3</v>
      </c>
      <c r="E37" s="536">
        <v>37</v>
      </c>
      <c r="F37" s="536">
        <v>50</v>
      </c>
      <c r="G37" s="409" t="s">
        <v>3</v>
      </c>
      <c r="H37" s="409">
        <v>50</v>
      </c>
      <c r="I37" s="518">
        <v>27500</v>
      </c>
      <c r="J37" s="518">
        <v>107</v>
      </c>
      <c r="K37" s="537" t="s">
        <v>225</v>
      </c>
      <c r="L37" s="339">
        <v>8631.85</v>
      </c>
      <c r="M37" s="538" t="s">
        <v>1047</v>
      </c>
      <c r="N37" s="539">
        <f>ROUND(L37*(VLOOKUP(M36,Multipliers!$A$2:$B$7,2,FALSE)),2)</f>
        <v>8631.85</v>
      </c>
      <c r="O37" s="540"/>
      <c r="P37" s="564" t="s">
        <v>659</v>
      </c>
      <c r="Q37" s="565"/>
      <c r="R37" s="316"/>
      <c r="S37" s="317"/>
      <c r="T37" s="318"/>
      <c r="U37" s="51"/>
      <c r="V37" s="61"/>
      <c r="W37" s="367"/>
    </row>
    <row r="38" spans="1:20" ht="12.75">
      <c r="A38" s="50" t="s">
        <v>20</v>
      </c>
      <c r="B38" s="40"/>
      <c r="C38" s="6"/>
      <c r="D38" s="6"/>
      <c r="E38" s="65"/>
      <c r="F38" s="65"/>
      <c r="G38" s="6"/>
      <c r="H38" s="6"/>
      <c r="I38" s="40"/>
      <c r="J38" s="40"/>
      <c r="K38" s="6"/>
      <c r="L38" s="150"/>
      <c r="M38" s="222"/>
      <c r="N38" s="228"/>
      <c r="O38" s="6"/>
      <c r="P38" s="6"/>
      <c r="Q38" s="6"/>
      <c r="R38" s="6"/>
      <c r="S38" s="6"/>
      <c r="T38" s="240"/>
    </row>
    <row r="39" spans="1:20" ht="12.75">
      <c r="A39" s="152" t="s">
        <v>576</v>
      </c>
      <c r="B39" s="11"/>
      <c r="C39" s="4"/>
      <c r="D39" s="153"/>
      <c r="E39" s="154"/>
      <c r="F39" s="11"/>
      <c r="G39" s="11"/>
      <c r="H39" s="11"/>
      <c r="I39" s="11"/>
      <c r="J39" s="11"/>
      <c r="K39" s="11"/>
      <c r="L39" s="331"/>
      <c r="M39" s="11"/>
      <c r="N39" s="7"/>
      <c r="O39" s="153"/>
      <c r="P39" s="153"/>
      <c r="Q39" s="11"/>
      <c r="R39" s="11"/>
      <c r="S39" s="11"/>
      <c r="T39" s="114"/>
    </row>
  </sheetData>
  <sheetProtection password="C7D6" sheet="1" objects="1" scenarios="1"/>
  <mergeCells count="3">
    <mergeCell ref="P1:T8"/>
    <mergeCell ref="P23:Q23"/>
    <mergeCell ref="P37:Q37"/>
  </mergeCells>
  <printOptions gridLines="1" horizontalCentered="1"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Footer>&amp;C&amp;A</oddFooter>
  </headerFooter>
  <ignoredErrors>
    <ignoredError sqref="F12:F2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85" zoomScaleNormal="85" zoomScalePageLayoutView="0" workbookViewId="0" topLeftCell="A34">
      <selection activeCell="A5" sqref="A5"/>
    </sheetView>
  </sheetViews>
  <sheetFormatPr defaultColWidth="11.421875" defaultRowHeight="12.75"/>
  <cols>
    <col min="1" max="1" width="8.421875" style="33" customWidth="1"/>
    <col min="2" max="2" width="12.8515625" style="43" customWidth="1"/>
    <col min="3" max="3" width="33.421875" style="43" customWidth="1"/>
    <col min="4" max="4" width="18.8515625" style="92" customWidth="1"/>
    <col min="5" max="5" width="7.28125" style="92" customWidth="1"/>
    <col min="6" max="6" width="6.8515625" style="92" customWidth="1"/>
    <col min="7" max="7" width="6.28125" style="92" customWidth="1"/>
    <col min="8" max="8" width="8.421875" style="30" customWidth="1"/>
    <col min="11" max="11" width="11.421875" style="13" customWidth="1"/>
    <col min="12" max="12" width="11.28125" style="0" customWidth="1"/>
  </cols>
  <sheetData>
    <row r="1" spans="1:11" ht="18" customHeight="1">
      <c r="A1" s="158"/>
      <c r="B1" s="159"/>
      <c r="C1" s="159"/>
      <c r="D1" s="160"/>
      <c r="E1" s="160"/>
      <c r="F1" s="160"/>
      <c r="G1" s="160"/>
      <c r="H1" s="161"/>
      <c r="I1" s="160"/>
      <c r="J1" s="173"/>
      <c r="K1" s="206"/>
    </row>
    <row r="2" spans="1:11" ht="20.25">
      <c r="A2" s="162"/>
      <c r="B2" s="163"/>
      <c r="C2" s="268"/>
      <c r="D2" s="36"/>
      <c r="E2" s="36"/>
      <c r="F2" s="164" t="s">
        <v>58</v>
      </c>
      <c r="G2" s="164"/>
      <c r="H2" s="165"/>
      <c r="I2" s="36"/>
      <c r="J2" s="75"/>
      <c r="K2" s="182"/>
    </row>
    <row r="3" spans="1:11" ht="12.75">
      <c r="A3" s="98"/>
      <c r="B3" s="163"/>
      <c r="C3" s="163"/>
      <c r="D3" s="36"/>
      <c r="E3" s="36"/>
      <c r="F3" s="36" t="s">
        <v>59</v>
      </c>
      <c r="G3" s="36"/>
      <c r="H3" s="167"/>
      <c r="I3" s="36"/>
      <c r="J3" s="75"/>
      <c r="K3" s="182"/>
    </row>
    <row r="4" spans="1:11" ht="12.75">
      <c r="A4" s="98" t="s">
        <v>226</v>
      </c>
      <c r="B4" s="163"/>
      <c r="C4" s="163"/>
      <c r="D4" s="97"/>
      <c r="E4" s="36"/>
      <c r="F4" s="36"/>
      <c r="G4" s="36"/>
      <c r="H4" s="165"/>
      <c r="I4" s="36"/>
      <c r="J4" s="75"/>
      <c r="K4" s="182"/>
    </row>
    <row r="5" spans="1:11" ht="12.75">
      <c r="A5" s="162"/>
      <c r="B5" s="163"/>
      <c r="C5" s="163"/>
      <c r="D5" s="97"/>
      <c r="E5" s="36"/>
      <c r="F5" s="36"/>
      <c r="G5" s="36"/>
      <c r="H5" s="165"/>
      <c r="I5" s="36"/>
      <c r="J5" s="75"/>
      <c r="K5" s="182"/>
    </row>
    <row r="6" spans="1:11" ht="15.75" thickBot="1">
      <c r="A6" s="162"/>
      <c r="B6" s="163"/>
      <c r="C6" s="324"/>
      <c r="D6" s="462" t="s">
        <v>832</v>
      </c>
      <c r="E6" s="252"/>
      <c r="F6" s="252"/>
      <c r="G6" s="252"/>
      <c r="H6" s="262"/>
      <c r="I6" s="252"/>
      <c r="J6" s="263"/>
      <c r="K6" s="182"/>
    </row>
    <row r="7" spans="1:11" ht="38.25">
      <c r="A7" s="162"/>
      <c r="B7" s="359"/>
      <c r="C7" s="360"/>
      <c r="D7" s="361" t="s">
        <v>60</v>
      </c>
      <c r="E7" s="361" t="s">
        <v>61</v>
      </c>
      <c r="F7" s="365" t="s">
        <v>1061</v>
      </c>
      <c r="G7" s="365" t="s">
        <v>426</v>
      </c>
      <c r="H7" s="362" t="s">
        <v>1070</v>
      </c>
      <c r="I7" s="363" t="s">
        <v>1044</v>
      </c>
      <c r="J7" s="364" t="s">
        <v>1071</v>
      </c>
      <c r="K7" s="506" t="s">
        <v>424</v>
      </c>
    </row>
    <row r="8" spans="1:11" ht="13.5" thickBot="1">
      <c r="A8" s="169"/>
      <c r="B8" s="85" t="s">
        <v>62</v>
      </c>
      <c r="C8" s="269" t="s">
        <v>63</v>
      </c>
      <c r="D8" s="340"/>
      <c r="E8" s="340" t="s">
        <v>64</v>
      </c>
      <c r="F8" s="340" t="s">
        <v>65</v>
      </c>
      <c r="G8" s="381" t="s">
        <v>427</v>
      </c>
      <c r="H8" s="193"/>
      <c r="I8" s="341"/>
      <c r="J8" s="342"/>
      <c r="K8" s="343"/>
    </row>
    <row r="9" spans="1:12" ht="12.75">
      <c r="A9" s="162"/>
      <c r="B9" s="86" t="s">
        <v>1074</v>
      </c>
      <c r="C9" s="270" t="s">
        <v>66</v>
      </c>
      <c r="D9" s="87" t="s">
        <v>67</v>
      </c>
      <c r="E9" s="87">
        <v>1.5</v>
      </c>
      <c r="F9" s="45" t="s">
        <v>68</v>
      </c>
      <c r="G9" s="382">
        <v>0.3</v>
      </c>
      <c r="H9" s="150">
        <v>19.79</v>
      </c>
      <c r="I9" s="22" t="s">
        <v>69</v>
      </c>
      <c r="J9" s="356">
        <f>ROUND(H9*(VLOOKUP(I9,Multipliers!$A$2:$B$7,2,FALSE)),2)</f>
        <v>19.79</v>
      </c>
      <c r="K9" s="474" t="s">
        <v>831</v>
      </c>
      <c r="L9" s="408"/>
    </row>
    <row r="10" spans="1:12" ht="12.75">
      <c r="A10" s="162"/>
      <c r="B10" s="86" t="s">
        <v>4</v>
      </c>
      <c r="C10" s="270" t="s">
        <v>70</v>
      </c>
      <c r="D10" s="87" t="s">
        <v>67</v>
      </c>
      <c r="E10" s="87">
        <v>2.5</v>
      </c>
      <c r="F10" s="87" t="s">
        <v>68</v>
      </c>
      <c r="G10" s="100">
        <v>0.4</v>
      </c>
      <c r="H10" s="150">
        <v>25.21</v>
      </c>
      <c r="I10" s="22" t="s">
        <v>69</v>
      </c>
      <c r="J10" s="356">
        <f>ROUND(H10*(VLOOKUP(I10,Multipliers!$A$2:$B$7,2,FALSE)),2)</f>
        <v>25.21</v>
      </c>
      <c r="K10" s="474" t="s">
        <v>831</v>
      </c>
      <c r="L10" s="408"/>
    </row>
    <row r="11" spans="1:12" ht="12.75">
      <c r="A11" s="162"/>
      <c r="B11" s="86" t="s">
        <v>71</v>
      </c>
      <c r="C11" s="270" t="s">
        <v>72</v>
      </c>
      <c r="D11" s="87" t="s">
        <v>67</v>
      </c>
      <c r="E11" s="87">
        <v>5</v>
      </c>
      <c r="F11" s="87" t="s">
        <v>68</v>
      </c>
      <c r="G11" s="100">
        <v>0.7</v>
      </c>
      <c r="H11" s="150">
        <v>35.01</v>
      </c>
      <c r="I11" s="22" t="s">
        <v>69</v>
      </c>
      <c r="J11" s="356">
        <f>ROUND(H11*(VLOOKUP(I11,Multipliers!$A$2:$B$7,2,FALSE)),2)</f>
        <v>35.01</v>
      </c>
      <c r="K11" s="474" t="s">
        <v>831</v>
      </c>
      <c r="L11" s="79"/>
    </row>
    <row r="12" spans="1:12" ht="12.75">
      <c r="A12" s="162"/>
      <c r="B12" s="86" t="s">
        <v>73</v>
      </c>
      <c r="C12" s="270" t="s">
        <v>74</v>
      </c>
      <c r="D12" s="87" t="s">
        <v>67</v>
      </c>
      <c r="E12" s="87">
        <v>10</v>
      </c>
      <c r="F12" s="87" t="s">
        <v>68</v>
      </c>
      <c r="G12" s="100">
        <v>1.4</v>
      </c>
      <c r="H12" s="150">
        <v>54.63</v>
      </c>
      <c r="I12" s="22" t="s">
        <v>69</v>
      </c>
      <c r="J12" s="356">
        <f>ROUND(H12*(VLOOKUP(I12,Multipliers!$A$2:$B$7,2,FALSE)),2)</f>
        <v>54.63</v>
      </c>
      <c r="K12" s="474" t="s">
        <v>831</v>
      </c>
      <c r="L12" s="79"/>
    </row>
    <row r="13" spans="1:12" ht="12.75">
      <c r="A13" s="162"/>
      <c r="B13" s="86" t="s">
        <v>526</v>
      </c>
      <c r="C13" s="270" t="s">
        <v>527</v>
      </c>
      <c r="D13" s="87" t="s">
        <v>67</v>
      </c>
      <c r="E13" s="87">
        <v>15</v>
      </c>
      <c r="F13" s="87" t="s">
        <v>68</v>
      </c>
      <c r="G13" s="100">
        <v>2.1</v>
      </c>
      <c r="H13" s="150">
        <v>74.22</v>
      </c>
      <c r="I13" s="22" t="s">
        <v>69</v>
      </c>
      <c r="J13" s="356">
        <f>ROUND(H13*(VLOOKUP(I13,Multipliers!$A$2:$B$7,2,FALSE)),2)</f>
        <v>74.22</v>
      </c>
      <c r="K13" s="474" t="s">
        <v>831</v>
      </c>
      <c r="L13" s="79"/>
    </row>
    <row r="14" spans="1:12" ht="12.75">
      <c r="A14" s="162"/>
      <c r="B14" s="86" t="s">
        <v>75</v>
      </c>
      <c r="C14" s="270" t="s">
        <v>76</v>
      </c>
      <c r="D14" s="87" t="s">
        <v>67</v>
      </c>
      <c r="E14" s="87">
        <v>20</v>
      </c>
      <c r="F14" s="87" t="s">
        <v>68</v>
      </c>
      <c r="G14" s="100">
        <v>2.6</v>
      </c>
      <c r="H14" s="150">
        <v>93.83</v>
      </c>
      <c r="I14" s="22" t="s">
        <v>69</v>
      </c>
      <c r="J14" s="356">
        <f>ROUND(H14*(VLOOKUP(I14,Multipliers!$A$2:$B$7,2,FALSE)),2)</f>
        <v>93.83</v>
      </c>
      <c r="K14" s="474" t="s">
        <v>831</v>
      </c>
      <c r="L14" s="79"/>
    </row>
    <row r="15" spans="1:12" ht="12.75">
      <c r="A15" s="162"/>
      <c r="B15" s="86" t="s">
        <v>77</v>
      </c>
      <c r="C15" s="270" t="s">
        <v>78</v>
      </c>
      <c r="D15" s="87" t="s">
        <v>67</v>
      </c>
      <c r="E15" s="87">
        <v>30</v>
      </c>
      <c r="F15" s="87" t="s">
        <v>68</v>
      </c>
      <c r="G15" s="100">
        <v>4.1</v>
      </c>
      <c r="H15" s="150">
        <v>133.02</v>
      </c>
      <c r="I15" s="22" t="s">
        <v>69</v>
      </c>
      <c r="J15" s="356">
        <f>ROUND(H15*(VLOOKUP(I15,Multipliers!$A$2:$B$7,2,FALSE)),2)</f>
        <v>133.02</v>
      </c>
      <c r="K15" s="474" t="s">
        <v>831</v>
      </c>
      <c r="L15" s="79"/>
    </row>
    <row r="16" spans="1:12" ht="12.75">
      <c r="A16" s="162"/>
      <c r="B16" s="86" t="s">
        <v>79</v>
      </c>
      <c r="C16" s="270" t="s">
        <v>80</v>
      </c>
      <c r="D16" s="87" t="s">
        <v>67</v>
      </c>
      <c r="E16" s="87">
        <v>40</v>
      </c>
      <c r="F16" s="87" t="s">
        <v>68</v>
      </c>
      <c r="G16" s="100">
        <v>5.3</v>
      </c>
      <c r="H16" s="150">
        <v>172.23</v>
      </c>
      <c r="I16" s="22" t="s">
        <v>69</v>
      </c>
      <c r="J16" s="356">
        <f>ROUND(H16*(VLOOKUP(I16,Multipliers!$A$2:$B$7,2,FALSE)),2)</f>
        <v>172.23</v>
      </c>
      <c r="K16" s="474" t="s">
        <v>831</v>
      </c>
      <c r="L16" s="79"/>
    </row>
    <row r="17" spans="1:12" ht="12.75">
      <c r="A17" s="162"/>
      <c r="B17" s="541" t="s">
        <v>81</v>
      </c>
      <c r="C17" s="542" t="s">
        <v>82</v>
      </c>
      <c r="D17" s="543" t="s">
        <v>67</v>
      </c>
      <c r="E17" s="543">
        <v>50</v>
      </c>
      <c r="F17" s="543" t="s">
        <v>68</v>
      </c>
      <c r="G17" s="544">
        <v>6.7</v>
      </c>
      <c r="H17" s="545">
        <v>211.43</v>
      </c>
      <c r="I17" s="546" t="s">
        <v>69</v>
      </c>
      <c r="J17" s="547">
        <f>ROUND(H17*(VLOOKUP(I17,Multipliers!$A$2:$B$7,2,FALSE)),2)</f>
        <v>211.43</v>
      </c>
      <c r="K17" s="548" t="s">
        <v>831</v>
      </c>
      <c r="L17" s="79"/>
    </row>
    <row r="18" spans="1:11" ht="12.75">
      <c r="A18" s="162"/>
      <c r="B18" s="86" t="s">
        <v>540</v>
      </c>
      <c r="C18" s="270" t="s">
        <v>66</v>
      </c>
      <c r="D18" s="87" t="s">
        <v>67</v>
      </c>
      <c r="E18" s="87">
        <v>1.5</v>
      </c>
      <c r="F18" s="87" t="s">
        <v>766</v>
      </c>
      <c r="G18" s="100">
        <v>0.3</v>
      </c>
      <c r="H18" s="150">
        <v>24.15</v>
      </c>
      <c r="I18" s="22" t="s">
        <v>69</v>
      </c>
      <c r="J18" s="356">
        <f>ROUND(H18*(VLOOKUP(I18,Multipliers!$A$2:$B$7,2,FALSE)),2)</f>
        <v>24.15</v>
      </c>
      <c r="K18" s="474" t="s">
        <v>831</v>
      </c>
    </row>
    <row r="19" spans="1:12" ht="12.75">
      <c r="A19" s="162"/>
      <c r="B19" s="541" t="s">
        <v>542</v>
      </c>
      <c r="C19" s="542" t="s">
        <v>70</v>
      </c>
      <c r="D19" s="543" t="s">
        <v>67</v>
      </c>
      <c r="E19" s="543">
        <v>2.5</v>
      </c>
      <c r="F19" s="543" t="s">
        <v>766</v>
      </c>
      <c r="G19" s="544">
        <v>0.4</v>
      </c>
      <c r="H19" s="545">
        <v>29.58</v>
      </c>
      <c r="I19" s="546" t="s">
        <v>69</v>
      </c>
      <c r="J19" s="547">
        <f>ROUND(H19*(VLOOKUP(I19,Multipliers!$A$2:$B$7,2,FALSE)),2)</f>
        <v>29.58</v>
      </c>
      <c r="K19" s="548" t="s">
        <v>831</v>
      </c>
      <c r="L19" s="79"/>
    </row>
    <row r="20" spans="1:11" ht="12.75">
      <c r="A20" s="162"/>
      <c r="B20" s="86" t="s">
        <v>1</v>
      </c>
      <c r="C20" s="270" t="s">
        <v>83</v>
      </c>
      <c r="D20" s="87" t="s">
        <v>67</v>
      </c>
      <c r="E20" s="87">
        <v>1.5</v>
      </c>
      <c r="F20" s="87" t="s">
        <v>84</v>
      </c>
      <c r="G20" s="100">
        <v>0.3</v>
      </c>
      <c r="H20" s="150">
        <v>43.57</v>
      </c>
      <c r="I20" s="22" t="s">
        <v>69</v>
      </c>
      <c r="J20" s="356">
        <f>ROUND(H20*(VLOOKUP(I20,Multipliers!$A$2:$B$7,2,FALSE)),2)</f>
        <v>43.57</v>
      </c>
      <c r="K20" s="474" t="s">
        <v>831</v>
      </c>
    </row>
    <row r="21" spans="1:12" ht="12.75">
      <c r="A21" s="162"/>
      <c r="B21" s="541" t="s">
        <v>2</v>
      </c>
      <c r="C21" s="542" t="s">
        <v>85</v>
      </c>
      <c r="D21" s="543" t="s">
        <v>67</v>
      </c>
      <c r="E21" s="543">
        <v>2.5</v>
      </c>
      <c r="F21" s="543" t="s">
        <v>84</v>
      </c>
      <c r="G21" s="544">
        <v>0.4</v>
      </c>
      <c r="H21" s="545">
        <v>47.32</v>
      </c>
      <c r="I21" s="546" t="s">
        <v>69</v>
      </c>
      <c r="J21" s="547">
        <f>ROUND(H21*(VLOOKUP(I21,Multipliers!$A$2:$B$7,2,FALSE)),2)</f>
        <v>47.32</v>
      </c>
      <c r="K21" s="548" t="s">
        <v>831</v>
      </c>
      <c r="L21" s="408"/>
    </row>
    <row r="22" spans="1:12" ht="12.75">
      <c r="A22" s="162"/>
      <c r="B22" s="89" t="s">
        <v>357</v>
      </c>
      <c r="C22" s="270" t="s">
        <v>86</v>
      </c>
      <c r="D22" s="87" t="s">
        <v>87</v>
      </c>
      <c r="E22" s="87">
        <v>1.5</v>
      </c>
      <c r="F22" s="87" t="s">
        <v>68</v>
      </c>
      <c r="G22" s="100">
        <v>0.2</v>
      </c>
      <c r="H22" s="150">
        <v>22.02</v>
      </c>
      <c r="I22" s="22" t="s">
        <v>69</v>
      </c>
      <c r="J22" s="356">
        <f>ROUND(H22*(VLOOKUP(I22,Multipliers!$A$2:$B$7,2,FALSE)),2)</f>
        <v>22.02</v>
      </c>
      <c r="K22" s="474" t="s">
        <v>831</v>
      </c>
      <c r="L22" s="408"/>
    </row>
    <row r="23" spans="1:12" ht="12.75">
      <c r="A23" s="162"/>
      <c r="B23" s="541" t="s">
        <v>541</v>
      </c>
      <c r="C23" s="542" t="s">
        <v>86</v>
      </c>
      <c r="D23" s="543" t="s">
        <v>87</v>
      </c>
      <c r="E23" s="543">
        <v>1.5</v>
      </c>
      <c r="F23" s="543" t="s">
        <v>766</v>
      </c>
      <c r="G23" s="544">
        <v>0.2</v>
      </c>
      <c r="H23" s="545">
        <v>26.38</v>
      </c>
      <c r="I23" s="546" t="s">
        <v>69</v>
      </c>
      <c r="J23" s="547">
        <f>ROUND(H23*(VLOOKUP(I23,Multipliers!$A$2:$B$7,2,FALSE)),2)</f>
        <v>26.38</v>
      </c>
      <c r="K23" s="548" t="s">
        <v>831</v>
      </c>
      <c r="L23" s="408" t="s">
        <v>1076</v>
      </c>
    </row>
    <row r="24" spans="1:12" ht="12.75">
      <c r="A24" s="162"/>
      <c r="B24" s="541" t="s">
        <v>545</v>
      </c>
      <c r="C24" s="542" t="s">
        <v>539</v>
      </c>
      <c r="D24" s="543" t="s">
        <v>87</v>
      </c>
      <c r="E24" s="543">
        <v>1.5</v>
      </c>
      <c r="F24" s="543" t="s">
        <v>68</v>
      </c>
      <c r="G24" s="544">
        <v>0.3</v>
      </c>
      <c r="H24" s="545">
        <v>33.04</v>
      </c>
      <c r="I24" s="546" t="s">
        <v>69</v>
      </c>
      <c r="J24" s="547">
        <f>ROUND(H24*(VLOOKUP(I24,Multipliers!$A$2:$B$7,2,FALSE)),2)</f>
        <v>33.04</v>
      </c>
      <c r="K24" s="548" t="s">
        <v>831</v>
      </c>
      <c r="L24" s="408"/>
    </row>
    <row r="25" spans="1:12" ht="12.75">
      <c r="A25" s="162"/>
      <c r="B25" s="86" t="s">
        <v>5</v>
      </c>
      <c r="C25" s="270" t="s">
        <v>88</v>
      </c>
      <c r="D25" s="87" t="s">
        <v>67</v>
      </c>
      <c r="E25" s="87">
        <v>1.5</v>
      </c>
      <c r="F25" s="87" t="s">
        <v>68</v>
      </c>
      <c r="G25" s="100">
        <v>0.3</v>
      </c>
      <c r="H25" s="150">
        <v>34.2</v>
      </c>
      <c r="I25" s="22" t="s">
        <v>69</v>
      </c>
      <c r="J25" s="356">
        <f>ROUND(H25*(VLOOKUP(I25,Multipliers!$A$2:$B$7,2,FALSE)),2)</f>
        <v>34.2</v>
      </c>
      <c r="K25" s="474" t="s">
        <v>831</v>
      </c>
      <c r="L25" s="408"/>
    </row>
    <row r="26" spans="1:12" ht="12.75">
      <c r="A26" s="162"/>
      <c r="B26" s="541" t="s">
        <v>6</v>
      </c>
      <c r="C26" s="542" t="s">
        <v>89</v>
      </c>
      <c r="D26" s="543" t="s">
        <v>67</v>
      </c>
      <c r="E26" s="543">
        <v>2.5</v>
      </c>
      <c r="F26" s="543" t="s">
        <v>68</v>
      </c>
      <c r="G26" s="544">
        <v>0.4</v>
      </c>
      <c r="H26" s="545">
        <v>37.81</v>
      </c>
      <c r="I26" s="546" t="s">
        <v>69</v>
      </c>
      <c r="J26" s="547">
        <f>ROUND(H26*(VLOOKUP(I26,Multipliers!$A$2:$B$7,2,FALSE)),2)</f>
        <v>37.81</v>
      </c>
      <c r="K26" s="548" t="s">
        <v>831</v>
      </c>
      <c r="L26" s="408"/>
    </row>
    <row r="27" spans="1:12" ht="12.75">
      <c r="A27" s="162"/>
      <c r="B27" s="89" t="s">
        <v>7</v>
      </c>
      <c r="C27" s="270" t="s">
        <v>693</v>
      </c>
      <c r="D27" s="87" t="s">
        <v>67</v>
      </c>
      <c r="E27" s="87">
        <v>1.5</v>
      </c>
      <c r="F27" s="87" t="s">
        <v>68</v>
      </c>
      <c r="G27" s="100">
        <v>0.3</v>
      </c>
      <c r="H27" s="150">
        <v>37.81</v>
      </c>
      <c r="I27" s="22" t="s">
        <v>69</v>
      </c>
      <c r="J27" s="356">
        <f>ROUND(H27*(VLOOKUP(I27,Multipliers!$A$2:$B$7,2,FALSE)),2)</f>
        <v>37.81</v>
      </c>
      <c r="K27" s="474" t="s">
        <v>831</v>
      </c>
      <c r="L27" s="408"/>
    </row>
    <row r="28" spans="1:12" ht="12.75">
      <c r="A28" s="162"/>
      <c r="B28" s="541" t="s">
        <v>10</v>
      </c>
      <c r="C28" s="542" t="s">
        <v>90</v>
      </c>
      <c r="D28" s="543" t="s">
        <v>67</v>
      </c>
      <c r="E28" s="543">
        <v>2.5</v>
      </c>
      <c r="F28" s="543" t="s">
        <v>68</v>
      </c>
      <c r="G28" s="544">
        <v>0.4</v>
      </c>
      <c r="H28" s="545">
        <v>41.41</v>
      </c>
      <c r="I28" s="546" t="s">
        <v>69</v>
      </c>
      <c r="J28" s="547">
        <f>ROUND(H28*(VLOOKUP(I28,Multipliers!$A$2:$B$7,2,FALSE)),2)</f>
        <v>41.41</v>
      </c>
      <c r="K28" s="548" t="s">
        <v>831</v>
      </c>
      <c r="L28" s="408"/>
    </row>
    <row r="29" spans="1:12" ht="12.75">
      <c r="A29" s="162"/>
      <c r="B29" s="89" t="s">
        <v>205</v>
      </c>
      <c r="C29" s="524" t="s">
        <v>212</v>
      </c>
      <c r="D29" s="87" t="s">
        <v>67</v>
      </c>
      <c r="E29" s="87">
        <v>1.5</v>
      </c>
      <c r="F29" s="87" t="s">
        <v>84</v>
      </c>
      <c r="G29" s="100">
        <v>0.25</v>
      </c>
      <c r="H29" s="150">
        <v>59.13</v>
      </c>
      <c r="I29" s="22" t="s">
        <v>69</v>
      </c>
      <c r="J29" s="356">
        <f>ROUND(H29*(VLOOKUP(I29,Multipliers!$A$2:$B$7,2,FALSE)),2)</f>
        <v>59.13</v>
      </c>
      <c r="K29" s="474"/>
      <c r="L29" s="408"/>
    </row>
    <row r="30" spans="1:12" ht="12.75">
      <c r="A30" s="162"/>
      <c r="B30" s="89" t="s">
        <v>206</v>
      </c>
      <c r="C30" s="524" t="s">
        <v>213</v>
      </c>
      <c r="D30" s="87" t="s">
        <v>67</v>
      </c>
      <c r="E30" s="87">
        <v>2.5</v>
      </c>
      <c r="F30" s="87" t="s">
        <v>84</v>
      </c>
      <c r="G30" s="100">
        <v>0.4</v>
      </c>
      <c r="H30" s="150">
        <v>69.52</v>
      </c>
      <c r="I30" s="22" t="s">
        <v>69</v>
      </c>
      <c r="J30" s="356">
        <f>ROUND(H30*(VLOOKUP(I30,Multipliers!$A$2:$B$7,2,FALSE)),2)</f>
        <v>69.52</v>
      </c>
      <c r="K30" s="474"/>
      <c r="L30" s="408"/>
    </row>
    <row r="31" spans="1:12" ht="12.75">
      <c r="A31" s="162"/>
      <c r="B31" s="86" t="s">
        <v>207</v>
      </c>
      <c r="C31" s="524" t="s">
        <v>214</v>
      </c>
      <c r="D31" s="87" t="s">
        <v>67</v>
      </c>
      <c r="E31" s="87">
        <v>10</v>
      </c>
      <c r="F31" s="87" t="s">
        <v>84</v>
      </c>
      <c r="G31" s="100">
        <v>1.8</v>
      </c>
      <c r="H31" s="150">
        <v>94.61</v>
      </c>
      <c r="I31" s="22" t="s">
        <v>69</v>
      </c>
      <c r="J31" s="356">
        <f>ROUND(H31*(VLOOKUP(I31,Multipliers!$A$2:$B$7,2,FALSE)),2)</f>
        <v>94.61</v>
      </c>
      <c r="K31" s="474"/>
      <c r="L31" s="408"/>
    </row>
    <row r="32" spans="1:12" ht="12.75">
      <c r="A32" s="162"/>
      <c r="B32" s="86" t="s">
        <v>210</v>
      </c>
      <c r="C32" s="524" t="s">
        <v>215</v>
      </c>
      <c r="D32" s="525" t="s">
        <v>67</v>
      </c>
      <c r="E32" s="525">
        <v>20</v>
      </c>
      <c r="F32" s="525" t="s">
        <v>84</v>
      </c>
      <c r="G32" s="525">
        <v>2.8</v>
      </c>
      <c r="H32" s="150">
        <v>128.08</v>
      </c>
      <c r="I32" s="22" t="s">
        <v>69</v>
      </c>
      <c r="J32" s="356">
        <f>ROUND(H32*(VLOOKUP(I32,Multipliers!$A$2:$B$7,2,FALSE)),2)</f>
        <v>128.08</v>
      </c>
      <c r="K32" s="474"/>
      <c r="L32" s="408"/>
    </row>
    <row r="33" spans="1:12" ht="12.75">
      <c r="A33" s="162"/>
      <c r="B33" s="89" t="s">
        <v>208</v>
      </c>
      <c r="C33" s="524" t="s">
        <v>216</v>
      </c>
      <c r="D33" s="87" t="s">
        <v>67</v>
      </c>
      <c r="E33" s="87">
        <v>35</v>
      </c>
      <c r="F33" s="87" t="s">
        <v>84</v>
      </c>
      <c r="G33" s="100">
        <v>4.8</v>
      </c>
      <c r="H33" s="150">
        <v>182.67</v>
      </c>
      <c r="I33" s="22" t="s">
        <v>69</v>
      </c>
      <c r="J33" s="356">
        <f>ROUND(H33*(VLOOKUP(I33,Multipliers!$A$2:$B$7,2,FALSE)),2)</f>
        <v>182.67</v>
      </c>
      <c r="K33" s="474"/>
      <c r="L33" s="408"/>
    </row>
    <row r="34" spans="1:12" ht="12.75">
      <c r="A34" s="162"/>
      <c r="B34" s="86" t="s">
        <v>209</v>
      </c>
      <c r="C34" s="524" t="s">
        <v>217</v>
      </c>
      <c r="D34" s="87" t="s">
        <v>67</v>
      </c>
      <c r="E34" s="87">
        <v>50</v>
      </c>
      <c r="F34" s="87" t="s">
        <v>84</v>
      </c>
      <c r="G34" s="100">
        <v>6.8</v>
      </c>
      <c r="H34" s="150">
        <v>248.16</v>
      </c>
      <c r="I34" s="22" t="s">
        <v>69</v>
      </c>
      <c r="J34" s="356">
        <f>ROUND(H34*(VLOOKUP(I34,Multipliers!$A$2:$B$7,2,FALSE)),2)</f>
        <v>248.16</v>
      </c>
      <c r="K34" s="474"/>
      <c r="L34" s="408"/>
    </row>
    <row r="35" spans="1:12" ht="12.75">
      <c r="A35" s="162"/>
      <c r="B35" s="90" t="s">
        <v>23</v>
      </c>
      <c r="C35" s="271" t="s">
        <v>91</v>
      </c>
      <c r="D35" s="520" t="s">
        <v>1047</v>
      </c>
      <c r="E35" s="520">
        <v>4</v>
      </c>
      <c r="F35" s="520" t="s">
        <v>68</v>
      </c>
      <c r="G35" s="521">
        <v>1.2</v>
      </c>
      <c r="H35" s="375">
        <v>82.82</v>
      </c>
      <c r="I35" s="321" t="s">
        <v>69</v>
      </c>
      <c r="J35" s="522">
        <f>ROUND(H35*(VLOOKUP(I35,Multipliers!$A$2:$B$7,2,FALSE)),2)</f>
        <v>82.82</v>
      </c>
      <c r="K35" s="523" t="s">
        <v>831</v>
      </c>
      <c r="L35" s="408"/>
    </row>
    <row r="36" spans="1:12" ht="12.75">
      <c r="A36" s="162"/>
      <c r="B36" s="86" t="s">
        <v>92</v>
      </c>
      <c r="C36" s="270" t="s">
        <v>93</v>
      </c>
      <c r="D36" s="87" t="s">
        <v>1047</v>
      </c>
      <c r="E36" s="87">
        <v>8</v>
      </c>
      <c r="F36" s="87" t="s">
        <v>68</v>
      </c>
      <c r="G36" s="100">
        <v>2.3</v>
      </c>
      <c r="H36" s="150">
        <v>127.82</v>
      </c>
      <c r="I36" s="22" t="s">
        <v>69</v>
      </c>
      <c r="J36" s="356">
        <f>ROUND(H36*(VLOOKUP(I36,Multipliers!$A$2:$B$7,2,FALSE)),2)</f>
        <v>127.82</v>
      </c>
      <c r="K36" s="474" t="s">
        <v>831</v>
      </c>
      <c r="L36" s="408"/>
    </row>
    <row r="37" spans="1:12" ht="12.75">
      <c r="A37" s="162"/>
      <c r="B37" s="86" t="s">
        <v>94</v>
      </c>
      <c r="C37" s="270" t="s">
        <v>95</v>
      </c>
      <c r="D37" s="87" t="s">
        <v>1047</v>
      </c>
      <c r="E37" s="87">
        <v>10</v>
      </c>
      <c r="F37" s="87" t="s">
        <v>68</v>
      </c>
      <c r="G37" s="100">
        <v>2.7</v>
      </c>
      <c r="H37" s="150">
        <v>145.83</v>
      </c>
      <c r="I37" s="22" t="s">
        <v>69</v>
      </c>
      <c r="J37" s="356">
        <f>ROUND(H37*(VLOOKUP(I37,Multipliers!$A$2:$B$7,2,FALSE)),2)</f>
        <v>145.83</v>
      </c>
      <c r="K37" s="474" t="s">
        <v>831</v>
      </c>
      <c r="L37" s="408"/>
    </row>
    <row r="38" spans="1:12" ht="12.75">
      <c r="A38" s="162"/>
      <c r="B38" s="86" t="s">
        <v>96</v>
      </c>
      <c r="C38" s="270" t="s">
        <v>97</v>
      </c>
      <c r="D38" s="87" t="s">
        <v>1047</v>
      </c>
      <c r="E38" s="87">
        <v>20</v>
      </c>
      <c r="F38" s="87" t="s">
        <v>68</v>
      </c>
      <c r="G38" s="100">
        <v>5.3</v>
      </c>
      <c r="H38" s="150">
        <v>235.82</v>
      </c>
      <c r="I38" s="22" t="s">
        <v>69</v>
      </c>
      <c r="J38" s="356">
        <f>ROUND(H38*(VLOOKUP(I38,Multipliers!$A$2:$B$7,2,FALSE)),2)</f>
        <v>235.82</v>
      </c>
      <c r="K38" s="474" t="s">
        <v>831</v>
      </c>
      <c r="L38" s="408"/>
    </row>
    <row r="39" spans="1:12" ht="12.75">
      <c r="A39" s="162"/>
      <c r="B39" s="86" t="s">
        <v>98</v>
      </c>
      <c r="C39" s="270" t="s">
        <v>99</v>
      </c>
      <c r="D39" s="87" t="s">
        <v>1047</v>
      </c>
      <c r="E39" s="87">
        <v>30</v>
      </c>
      <c r="F39" s="87" t="s">
        <v>68</v>
      </c>
      <c r="G39" s="100">
        <v>7.5</v>
      </c>
      <c r="H39" s="150">
        <v>325.82</v>
      </c>
      <c r="I39" s="22" t="s">
        <v>69</v>
      </c>
      <c r="J39" s="356">
        <f>ROUND(H39*(VLOOKUP(I39,Multipliers!$A$2:$B$7,2,FALSE)),2)</f>
        <v>325.82</v>
      </c>
      <c r="K39" s="474" t="s">
        <v>831</v>
      </c>
      <c r="L39" s="408"/>
    </row>
    <row r="40" spans="1:12" ht="12.75">
      <c r="A40" s="162"/>
      <c r="B40" s="86" t="s">
        <v>100</v>
      </c>
      <c r="C40" s="270" t="s">
        <v>101</v>
      </c>
      <c r="D40" s="87" t="s">
        <v>1047</v>
      </c>
      <c r="E40" s="87">
        <v>40</v>
      </c>
      <c r="F40" s="87" t="s">
        <v>68</v>
      </c>
      <c r="G40" s="100">
        <v>10.5</v>
      </c>
      <c r="H40" s="150">
        <v>414.07</v>
      </c>
      <c r="I40" s="22" t="s">
        <v>69</v>
      </c>
      <c r="J40" s="356">
        <f>ROUND(H40*(VLOOKUP(I40,Multipliers!$A$2:$B$7,2,FALSE)),2)</f>
        <v>414.07</v>
      </c>
      <c r="K40" s="474" t="s">
        <v>831</v>
      </c>
      <c r="L40" s="408"/>
    </row>
    <row r="41" spans="1:12" ht="12.75">
      <c r="A41" s="162"/>
      <c r="B41" s="86" t="s">
        <v>102</v>
      </c>
      <c r="C41" s="270" t="s">
        <v>103</v>
      </c>
      <c r="D41" s="87" t="s">
        <v>1047</v>
      </c>
      <c r="E41" s="87">
        <v>50</v>
      </c>
      <c r="F41" s="87" t="s">
        <v>68</v>
      </c>
      <c r="G41" s="100">
        <v>14</v>
      </c>
      <c r="H41" s="150">
        <v>505.82</v>
      </c>
      <c r="I41" s="22" t="s">
        <v>69</v>
      </c>
      <c r="J41" s="356">
        <f>ROUND(H41*(VLOOKUP(I41,Multipliers!$A$2:$B$7,2,FALSE)),2)</f>
        <v>505.82</v>
      </c>
      <c r="K41" s="474" t="s">
        <v>831</v>
      </c>
      <c r="L41" s="408"/>
    </row>
    <row r="42" spans="1:12" ht="12.75">
      <c r="A42" s="162"/>
      <c r="B42" s="86" t="s">
        <v>27</v>
      </c>
      <c r="C42" s="270" t="s">
        <v>104</v>
      </c>
      <c r="D42" s="87" t="s">
        <v>1047</v>
      </c>
      <c r="E42" s="87">
        <v>4</v>
      </c>
      <c r="F42" s="87" t="s">
        <v>84</v>
      </c>
      <c r="G42" s="100">
        <v>1.2</v>
      </c>
      <c r="H42" s="150">
        <v>129.62</v>
      </c>
      <c r="I42" s="22" t="s">
        <v>69</v>
      </c>
      <c r="J42" s="356">
        <f>ROUND(H42*(VLOOKUP(I42,Multipliers!$A$2:$B$7,2,FALSE)),2)</f>
        <v>129.62</v>
      </c>
      <c r="K42" s="474" t="s">
        <v>831</v>
      </c>
      <c r="L42" s="408"/>
    </row>
    <row r="43" spans="1:12" ht="12.75">
      <c r="A43" s="162"/>
      <c r="B43" s="86" t="s">
        <v>105</v>
      </c>
      <c r="C43" s="270" t="s">
        <v>340</v>
      </c>
      <c r="D43" s="87" t="s">
        <v>1047</v>
      </c>
      <c r="E43" s="87">
        <v>8</v>
      </c>
      <c r="F43" s="87" t="s">
        <v>84</v>
      </c>
      <c r="G43" s="100">
        <v>2.3</v>
      </c>
      <c r="H43" s="150">
        <v>174.61</v>
      </c>
      <c r="I43" s="22" t="s">
        <v>69</v>
      </c>
      <c r="J43" s="356">
        <f>ROUND(H43*(VLOOKUP(I43,Multipliers!$A$2:$B$7,2,FALSE)),2)</f>
        <v>174.61</v>
      </c>
      <c r="K43" s="474" t="s">
        <v>831</v>
      </c>
      <c r="L43" s="408"/>
    </row>
    <row r="44" spans="1:12" ht="12.75">
      <c r="A44" s="162"/>
      <c r="B44" s="86" t="s">
        <v>24</v>
      </c>
      <c r="C44" s="270" t="s">
        <v>106</v>
      </c>
      <c r="D44" s="87" t="s">
        <v>1047</v>
      </c>
      <c r="E44" s="87">
        <v>4</v>
      </c>
      <c r="F44" s="87" t="s">
        <v>68</v>
      </c>
      <c r="G44" s="100">
        <v>2.3</v>
      </c>
      <c r="H44" s="150">
        <v>113.42</v>
      </c>
      <c r="I44" s="22" t="s">
        <v>69</v>
      </c>
      <c r="J44" s="356">
        <f>ROUND(H44*(VLOOKUP(I44,Multipliers!$A$2:$B$7,2,FALSE)),2)</f>
        <v>113.42</v>
      </c>
      <c r="K44" s="474" t="s">
        <v>831</v>
      </c>
      <c r="L44" s="408"/>
    </row>
    <row r="45" spans="1:12" ht="12.75">
      <c r="A45" s="162"/>
      <c r="B45" s="86" t="s">
        <v>107</v>
      </c>
      <c r="C45" s="270" t="s">
        <v>695</v>
      </c>
      <c r="D45" s="87" t="s">
        <v>1047</v>
      </c>
      <c r="E45" s="87">
        <v>8</v>
      </c>
      <c r="F45" s="87" t="s">
        <v>68</v>
      </c>
      <c r="G45" s="100">
        <v>4.5</v>
      </c>
      <c r="H45" s="150">
        <v>205.22</v>
      </c>
      <c r="I45" s="22" t="s">
        <v>69</v>
      </c>
      <c r="J45" s="356">
        <f>ROUND(H45*(VLOOKUP(I45,Multipliers!$A$2:$B$7,2,FALSE)),2)</f>
        <v>205.22</v>
      </c>
      <c r="K45" s="474" t="s">
        <v>831</v>
      </c>
      <c r="L45" s="408"/>
    </row>
    <row r="46" spans="1:12" ht="12.75">
      <c r="A46" s="162"/>
      <c r="B46" s="86" t="s">
        <v>108</v>
      </c>
      <c r="C46" s="270" t="s">
        <v>694</v>
      </c>
      <c r="D46" s="87" t="s">
        <v>1047</v>
      </c>
      <c r="E46" s="87">
        <v>10</v>
      </c>
      <c r="F46" s="87" t="s">
        <v>68</v>
      </c>
      <c r="G46" s="100">
        <v>5.5</v>
      </c>
      <c r="H46" s="150">
        <v>239.42</v>
      </c>
      <c r="I46" s="22" t="s">
        <v>69</v>
      </c>
      <c r="J46" s="356">
        <f>ROUND(H46*(VLOOKUP(I46,Multipliers!$A$2:$B$7,2,FALSE)),2)</f>
        <v>239.42</v>
      </c>
      <c r="K46" s="474" t="s">
        <v>831</v>
      </c>
      <c r="L46" s="408"/>
    </row>
    <row r="47" spans="1:12" ht="12.75">
      <c r="A47" s="162"/>
      <c r="B47" s="86" t="s">
        <v>109</v>
      </c>
      <c r="C47" s="270" t="s">
        <v>696</v>
      </c>
      <c r="D47" s="87" t="s">
        <v>1047</v>
      </c>
      <c r="E47" s="87">
        <v>20</v>
      </c>
      <c r="F47" s="87" t="s">
        <v>68</v>
      </c>
      <c r="G47" s="100">
        <v>11.4</v>
      </c>
      <c r="H47" s="150">
        <v>408.64</v>
      </c>
      <c r="I47" s="22" t="s">
        <v>69</v>
      </c>
      <c r="J47" s="356">
        <f>ROUND(H47*(VLOOKUP(I47,Multipliers!$A$2:$B$7,2,FALSE)),2)</f>
        <v>408.64</v>
      </c>
      <c r="K47" s="474" t="s">
        <v>831</v>
      </c>
      <c r="L47" s="408"/>
    </row>
    <row r="48" spans="1:12" ht="12.75">
      <c r="A48" s="162"/>
      <c r="B48" s="86" t="s">
        <v>110</v>
      </c>
      <c r="C48" s="270" t="s">
        <v>697</v>
      </c>
      <c r="D48" s="87" t="s">
        <v>1047</v>
      </c>
      <c r="E48" s="87">
        <v>30</v>
      </c>
      <c r="F48" s="87" t="s">
        <v>68</v>
      </c>
      <c r="G48" s="100">
        <v>16.6</v>
      </c>
      <c r="H48" s="150">
        <v>576.05</v>
      </c>
      <c r="I48" s="22" t="s">
        <v>69</v>
      </c>
      <c r="J48" s="356">
        <f>ROUND(H48*(VLOOKUP(I48,Multipliers!$A$2:$B$7,2,FALSE)),2)</f>
        <v>576.05</v>
      </c>
      <c r="K48" s="474" t="s">
        <v>831</v>
      </c>
      <c r="L48" s="408"/>
    </row>
    <row r="49" spans="1:12" ht="12.75">
      <c r="A49" s="162"/>
      <c r="B49" s="86" t="s">
        <v>111</v>
      </c>
      <c r="C49" s="270" t="s">
        <v>698</v>
      </c>
      <c r="D49" s="87" t="s">
        <v>1047</v>
      </c>
      <c r="E49" s="87">
        <v>40</v>
      </c>
      <c r="F49" s="87" t="s">
        <v>68</v>
      </c>
      <c r="G49" s="100">
        <v>20.6</v>
      </c>
      <c r="H49" s="150">
        <v>745.28</v>
      </c>
      <c r="I49" s="22" t="s">
        <v>69</v>
      </c>
      <c r="J49" s="356">
        <f>ROUND(H49*(VLOOKUP(I49,Multipliers!$A$2:$B$7,2,FALSE)),2)</f>
        <v>745.28</v>
      </c>
      <c r="K49" s="474" t="s">
        <v>831</v>
      </c>
      <c r="L49" s="408"/>
    </row>
    <row r="50" spans="1:12" ht="12.75">
      <c r="A50" s="162"/>
      <c r="B50" s="86" t="s">
        <v>112</v>
      </c>
      <c r="C50" s="270" t="s">
        <v>699</v>
      </c>
      <c r="D50" s="87" t="s">
        <v>1047</v>
      </c>
      <c r="E50" s="87">
        <v>50</v>
      </c>
      <c r="F50" s="87" t="s">
        <v>68</v>
      </c>
      <c r="G50" s="100">
        <v>27.1</v>
      </c>
      <c r="H50" s="150">
        <v>914.47</v>
      </c>
      <c r="I50" s="22" t="s">
        <v>69</v>
      </c>
      <c r="J50" s="356">
        <f>ROUND(H50*(VLOOKUP(I50,Multipliers!$A$2:$B$7,2,FALSE)),2)</f>
        <v>914.47</v>
      </c>
      <c r="K50" s="474"/>
      <c r="L50" s="408"/>
    </row>
    <row r="51" spans="1:12" ht="12.75">
      <c r="A51" s="162"/>
      <c r="B51" s="86" t="s">
        <v>28</v>
      </c>
      <c r="C51" s="270" t="s">
        <v>113</v>
      </c>
      <c r="D51" s="87" t="s">
        <v>1047</v>
      </c>
      <c r="E51" s="87">
        <v>4</v>
      </c>
      <c r="F51" s="87" t="s">
        <v>84</v>
      </c>
      <c r="G51" s="100">
        <v>2.4</v>
      </c>
      <c r="H51" s="150">
        <v>172.81</v>
      </c>
      <c r="I51" s="22" t="s">
        <v>69</v>
      </c>
      <c r="J51" s="356">
        <f>ROUND(H51*(VLOOKUP(I51,Multipliers!$A$2:$B$7,2,FALSE)),2)</f>
        <v>172.81</v>
      </c>
      <c r="K51" s="474" t="s">
        <v>831</v>
      </c>
      <c r="L51" s="408"/>
    </row>
    <row r="52" spans="1:12" ht="12.75">
      <c r="A52" s="162"/>
      <c r="B52" s="86" t="s">
        <v>114</v>
      </c>
      <c r="C52" s="270" t="s">
        <v>115</v>
      </c>
      <c r="D52" s="88" t="s">
        <v>1047</v>
      </c>
      <c r="E52" s="88">
        <v>8</v>
      </c>
      <c r="F52" s="88" t="s">
        <v>84</v>
      </c>
      <c r="G52" s="322">
        <v>4.2</v>
      </c>
      <c r="H52" s="331">
        <v>241.23</v>
      </c>
      <c r="I52" s="20" t="s">
        <v>69</v>
      </c>
      <c r="J52" s="357">
        <f>ROUND(H52*(VLOOKUP(I52,Multipliers!$A$2:$B$7,2,FALSE)),2)</f>
        <v>241.23</v>
      </c>
      <c r="K52" s="476" t="s">
        <v>831</v>
      </c>
      <c r="L52" s="408"/>
    </row>
    <row r="53" spans="1:12" ht="12.75">
      <c r="A53" s="162"/>
      <c r="B53" s="91" t="s">
        <v>623</v>
      </c>
      <c r="C53" s="271" t="s">
        <v>700</v>
      </c>
      <c r="D53" s="87" t="s">
        <v>30</v>
      </c>
      <c r="E53" s="87">
        <v>4</v>
      </c>
      <c r="F53" s="87" t="s">
        <v>68</v>
      </c>
      <c r="G53" s="100">
        <v>0.4</v>
      </c>
      <c r="H53" s="150">
        <v>30.62</v>
      </c>
      <c r="I53" s="22" t="s">
        <v>69</v>
      </c>
      <c r="J53" s="356">
        <f>ROUND(H53*(VLOOKUP(I53,Multipliers!$A$2:$B$7,2,FALSE)),2)</f>
        <v>30.62</v>
      </c>
      <c r="K53" s="474"/>
      <c r="L53" s="408"/>
    </row>
    <row r="54" spans="1:12" ht="12.75">
      <c r="A54" s="162"/>
      <c r="B54" s="89" t="s">
        <v>624</v>
      </c>
      <c r="C54" s="270" t="s">
        <v>116</v>
      </c>
      <c r="D54" s="87" t="s">
        <v>30</v>
      </c>
      <c r="E54" s="87">
        <v>8</v>
      </c>
      <c r="F54" s="87" t="s">
        <v>68</v>
      </c>
      <c r="G54" s="100">
        <v>0.8</v>
      </c>
      <c r="H54" s="150">
        <v>50.41</v>
      </c>
      <c r="I54" s="22" t="s">
        <v>69</v>
      </c>
      <c r="J54" s="356">
        <f>ROUND(H54*(VLOOKUP(I54,Multipliers!$A$2:$B$7,2,FALSE)),2)</f>
        <v>50.41</v>
      </c>
      <c r="K54" s="474"/>
      <c r="L54" s="408"/>
    </row>
    <row r="55" spans="1:12" ht="13.5" thickBot="1">
      <c r="A55" s="168"/>
      <c r="B55" s="170" t="s">
        <v>622</v>
      </c>
      <c r="C55" s="289" t="s">
        <v>117</v>
      </c>
      <c r="D55" s="88" t="s">
        <v>30</v>
      </c>
      <c r="E55" s="88">
        <v>10</v>
      </c>
      <c r="F55" s="88" t="s">
        <v>68</v>
      </c>
      <c r="G55" s="322">
        <v>0.9</v>
      </c>
      <c r="H55" s="331">
        <v>61.2</v>
      </c>
      <c r="I55" s="20" t="s">
        <v>69</v>
      </c>
      <c r="J55" s="357">
        <f>ROUND(H55*(VLOOKUP(I55,Multipliers!$A$2:$B$7,2,FALSE)),2)</f>
        <v>61.2</v>
      </c>
      <c r="K55" s="476" t="s">
        <v>831</v>
      </c>
      <c r="L55" s="408"/>
    </row>
    <row r="56" spans="1:12" ht="13.5" thickTop="1">
      <c r="A56" s="162"/>
      <c r="B56" s="288" t="s">
        <v>118</v>
      </c>
      <c r="C56" s="274"/>
      <c r="D56" s="48"/>
      <c r="E56" s="48"/>
      <c r="F56" s="48"/>
      <c r="G56" s="383"/>
      <c r="H56" s="150"/>
      <c r="I56" s="22"/>
      <c r="J56" s="356"/>
      <c r="K56" s="474"/>
      <c r="L56" s="408"/>
    </row>
    <row r="57" spans="1:13" ht="12.75">
      <c r="A57" s="162"/>
      <c r="B57" s="86" t="s">
        <v>716</v>
      </c>
      <c r="C57" s="272" t="s">
        <v>701</v>
      </c>
      <c r="D57" s="48" t="s">
        <v>119</v>
      </c>
      <c r="E57" s="48">
        <v>8</v>
      </c>
      <c r="F57" s="87" t="s">
        <v>68</v>
      </c>
      <c r="G57" s="100">
        <v>3.4</v>
      </c>
      <c r="H57" s="150">
        <v>376.58</v>
      </c>
      <c r="I57" s="22" t="s">
        <v>69</v>
      </c>
      <c r="J57" s="356">
        <f>ROUND(H57*(VLOOKUP(I57,Multipliers!$A$2:$B$7,2,FALSE)),2)</f>
        <v>376.58</v>
      </c>
      <c r="K57" s="474" t="s">
        <v>831</v>
      </c>
      <c r="L57" s="408"/>
      <c r="M57" s="549"/>
    </row>
    <row r="58" spans="1:13" ht="12.75">
      <c r="A58" s="162"/>
      <c r="B58" s="191" t="s">
        <v>717</v>
      </c>
      <c r="C58" s="273" t="s">
        <v>702</v>
      </c>
      <c r="D58" s="87" t="s">
        <v>120</v>
      </c>
      <c r="E58" s="192">
        <v>8</v>
      </c>
      <c r="F58" s="192" t="s">
        <v>68</v>
      </c>
      <c r="G58" s="384">
        <v>6.1</v>
      </c>
      <c r="H58" s="339">
        <v>622.68</v>
      </c>
      <c r="I58" s="291" t="s">
        <v>69</v>
      </c>
      <c r="J58" s="358">
        <f>ROUND(H58*(VLOOKUP(I58,Multipliers!$A$2:$B$7,2,FALSE)),2)</f>
        <v>622.68</v>
      </c>
      <c r="K58" s="474" t="s">
        <v>831</v>
      </c>
      <c r="L58" s="408"/>
      <c r="M58" s="549"/>
    </row>
    <row r="59" spans="1:13" ht="12.75">
      <c r="A59" s="162"/>
      <c r="B59" s="191"/>
      <c r="C59" s="273"/>
      <c r="D59" s="48" t="s">
        <v>121</v>
      </c>
      <c r="E59" s="192"/>
      <c r="F59" s="192"/>
      <c r="G59" s="384"/>
      <c r="H59" s="339"/>
      <c r="I59" s="291"/>
      <c r="J59" s="358"/>
      <c r="K59" s="474"/>
      <c r="L59" s="408"/>
      <c r="M59" s="549"/>
    </row>
    <row r="60" spans="1:13" ht="12.75">
      <c r="A60" s="162"/>
      <c r="B60" s="86"/>
      <c r="C60" s="274"/>
      <c r="D60" s="48"/>
      <c r="E60" s="48"/>
      <c r="F60" s="48"/>
      <c r="G60" s="383"/>
      <c r="H60" s="150"/>
      <c r="I60" s="22"/>
      <c r="J60" s="356"/>
      <c r="K60" s="474"/>
      <c r="L60" s="408"/>
      <c r="M60" s="549"/>
    </row>
    <row r="61" spans="1:13" ht="12.75">
      <c r="A61" s="162"/>
      <c r="B61" s="86" t="s">
        <v>719</v>
      </c>
      <c r="C61" s="275" t="s">
        <v>122</v>
      </c>
      <c r="D61" s="48" t="s">
        <v>119</v>
      </c>
      <c r="E61" s="48">
        <v>8</v>
      </c>
      <c r="F61" s="48" t="s">
        <v>84</v>
      </c>
      <c r="G61" s="383">
        <v>4</v>
      </c>
      <c r="H61" s="150">
        <v>531.94</v>
      </c>
      <c r="I61" s="22" t="s">
        <v>69</v>
      </c>
      <c r="J61" s="356">
        <f>ROUND(H61*(VLOOKUP(I61,Multipliers!$A$2:$B$7,2,FALSE)),2)</f>
        <v>531.94</v>
      </c>
      <c r="K61" s="474" t="s">
        <v>831</v>
      </c>
      <c r="L61" s="408"/>
      <c r="M61" s="549"/>
    </row>
    <row r="62" spans="1:13" ht="12.75">
      <c r="A62" s="162"/>
      <c r="B62" s="86" t="s">
        <v>720</v>
      </c>
      <c r="C62" s="275" t="s">
        <v>127</v>
      </c>
      <c r="D62" s="48" t="s">
        <v>120</v>
      </c>
      <c r="E62" s="48">
        <v>8</v>
      </c>
      <c r="F62" s="48" t="s">
        <v>84</v>
      </c>
      <c r="G62" s="383">
        <v>6.1</v>
      </c>
      <c r="H62" s="150">
        <v>633.32</v>
      </c>
      <c r="I62" s="22" t="s">
        <v>69</v>
      </c>
      <c r="J62" s="356">
        <f>ROUND(H62*(VLOOKUP(I62,Multipliers!$A$2:$B$7,2,FALSE)),2)</f>
        <v>633.32</v>
      </c>
      <c r="K62" s="474" t="s">
        <v>831</v>
      </c>
      <c r="L62" s="408"/>
      <c r="M62" s="549"/>
    </row>
    <row r="63" spans="1:13" ht="12.75">
      <c r="A63" s="162"/>
      <c r="B63" s="86" t="s">
        <v>718</v>
      </c>
      <c r="C63" s="275" t="s">
        <v>128</v>
      </c>
      <c r="D63" s="48" t="s">
        <v>129</v>
      </c>
      <c r="E63" s="48">
        <v>8</v>
      </c>
      <c r="F63" s="48" t="s">
        <v>84</v>
      </c>
      <c r="G63" s="383">
        <v>11</v>
      </c>
      <c r="H63" s="150">
        <v>862.43</v>
      </c>
      <c r="I63" s="22" t="s">
        <v>69</v>
      </c>
      <c r="J63" s="356">
        <f>ROUND(H63*(VLOOKUP(I63,Multipliers!$A$2:$B$7,2,FALSE)),2)</f>
        <v>862.43</v>
      </c>
      <c r="K63" s="474" t="s">
        <v>831</v>
      </c>
      <c r="L63" s="408"/>
      <c r="M63" s="549"/>
    </row>
    <row r="64" spans="1:13" ht="12.75">
      <c r="A64" s="162"/>
      <c r="B64" s="86"/>
      <c r="C64" s="276"/>
      <c r="D64" s="48"/>
      <c r="E64" s="48"/>
      <c r="F64" s="48"/>
      <c r="G64" s="383"/>
      <c r="H64" s="150"/>
      <c r="I64" s="22"/>
      <c r="J64" s="356"/>
      <c r="K64" s="474"/>
      <c r="L64" s="408"/>
      <c r="M64" s="549"/>
    </row>
    <row r="65" spans="1:13" ht="12.75">
      <c r="A65" s="162"/>
      <c r="B65" s="86" t="s">
        <v>130</v>
      </c>
      <c r="C65" s="276"/>
      <c r="D65" s="48"/>
      <c r="E65" s="48"/>
      <c r="F65" s="48"/>
      <c r="G65" s="383"/>
      <c r="H65" s="150"/>
      <c r="I65" s="22"/>
      <c r="J65" s="356"/>
      <c r="K65" s="474"/>
      <c r="L65" s="408"/>
      <c r="M65" s="549"/>
    </row>
    <row r="66" spans="1:13" ht="12.75">
      <c r="A66" s="169"/>
      <c r="B66" s="86" t="s">
        <v>8</v>
      </c>
      <c r="C66" s="275" t="s">
        <v>9</v>
      </c>
      <c r="D66" s="48" t="s">
        <v>119</v>
      </c>
      <c r="E66" s="48">
        <v>8</v>
      </c>
      <c r="F66" s="48" t="s">
        <v>84</v>
      </c>
      <c r="G66" s="383">
        <v>1</v>
      </c>
      <c r="H66" s="150">
        <v>63.68</v>
      </c>
      <c r="I66" s="22" t="s">
        <v>69</v>
      </c>
      <c r="J66" s="356">
        <f>ROUND(H66*(VLOOKUP(I66,Multipliers!$A$2:$B$7,2,FALSE)),2)</f>
        <v>63.68</v>
      </c>
      <c r="K66" s="474" t="s">
        <v>831</v>
      </c>
      <c r="L66" s="408"/>
      <c r="M66" s="549"/>
    </row>
    <row r="67" spans="1:13" ht="12.75">
      <c r="A67" s="169"/>
      <c r="B67" s="170" t="s">
        <v>131</v>
      </c>
      <c r="C67" s="277" t="s">
        <v>1043</v>
      </c>
      <c r="D67" s="171" t="s">
        <v>132</v>
      </c>
      <c r="E67" s="171">
        <v>8</v>
      </c>
      <c r="F67" s="171" t="s">
        <v>84</v>
      </c>
      <c r="G67" s="385">
        <v>2</v>
      </c>
      <c r="H67" s="331">
        <v>111.48</v>
      </c>
      <c r="I67" s="20" t="s">
        <v>69</v>
      </c>
      <c r="J67" s="357">
        <f>ROUND(H67*(VLOOKUP(I67,Multipliers!$A$2:$B$7,2,FALSE)),2)</f>
        <v>111.48</v>
      </c>
      <c r="K67" s="476" t="s">
        <v>831</v>
      </c>
      <c r="L67" s="408"/>
      <c r="M67" s="549"/>
    </row>
  </sheetData>
  <sheetProtection password="C7D6" sheet="1" objects="1" scenarios="1"/>
  <printOptions/>
  <pageMargins left="0.75" right="0.75" top="0.84" bottom="1" header="0.4921259845" footer="0.4921259845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">
      <selection activeCell="A3" sqref="A3"/>
    </sheetView>
  </sheetViews>
  <sheetFormatPr defaultColWidth="6.7109375" defaultRowHeight="12.75"/>
  <cols>
    <col min="1" max="1" width="12.140625" style="1" customWidth="1"/>
    <col min="2" max="2" width="26.421875" style="1" customWidth="1"/>
    <col min="3" max="3" width="6.140625" style="1" customWidth="1"/>
    <col min="4" max="4" width="5.8515625" style="52" customWidth="1"/>
    <col min="5" max="5" width="11.00390625" style="472" customWidth="1"/>
    <col min="6" max="6" width="7.7109375" style="17" customWidth="1"/>
    <col min="7" max="7" width="10.28125" style="0" customWidth="1"/>
    <col min="8" max="8" width="7.421875" style="0" bestFit="1" customWidth="1"/>
    <col min="9" max="9" width="10.28125" style="0" customWidth="1"/>
    <col min="10" max="10" width="12.421875" style="0" customWidth="1"/>
  </cols>
  <sheetData>
    <row r="1" spans="1:8" ht="30" customHeight="1">
      <c r="A1" s="102"/>
      <c r="B1" s="82"/>
      <c r="D1" s="173"/>
      <c r="E1" s="172" t="s">
        <v>133</v>
      </c>
      <c r="F1" s="216"/>
      <c r="G1" s="173"/>
      <c r="H1" s="206"/>
    </row>
    <row r="2" spans="1:8" ht="12.75">
      <c r="A2" s="53"/>
      <c r="B2" s="15"/>
      <c r="C2" s="15"/>
      <c r="D2" s="174"/>
      <c r="E2" s="97"/>
      <c r="F2" s="217"/>
      <c r="G2" s="75"/>
      <c r="H2" s="182"/>
    </row>
    <row r="3" spans="1:8" ht="12.75">
      <c r="A3" s="98"/>
      <c r="B3" s="175"/>
      <c r="C3" s="175"/>
      <c r="D3" s="176"/>
      <c r="E3" s="97"/>
      <c r="F3" s="217"/>
      <c r="G3" s="75"/>
      <c r="H3" s="182"/>
    </row>
    <row r="4" spans="1:8" ht="12.75">
      <c r="A4" s="98" t="s">
        <v>226</v>
      </c>
      <c r="B4" s="249"/>
      <c r="C4" s="217"/>
      <c r="D4" s="217"/>
      <c r="E4" s="217"/>
      <c r="F4" s="75"/>
      <c r="G4" s="75"/>
      <c r="H4" s="182"/>
    </row>
    <row r="5" spans="1:8" ht="12.75">
      <c r="A5" s="217"/>
      <c r="B5" s="249"/>
      <c r="C5" s="217"/>
      <c r="D5" s="217"/>
      <c r="E5" s="217"/>
      <c r="F5" s="75"/>
      <c r="G5" s="75"/>
      <c r="H5" s="182"/>
    </row>
    <row r="6" spans="1:8" ht="16.5" thickBot="1">
      <c r="A6" s="508" t="s">
        <v>832</v>
      </c>
      <c r="C6" s="257"/>
      <c r="D6" s="257"/>
      <c r="E6" s="257"/>
      <c r="F6" s="264"/>
      <c r="G6" s="252"/>
      <c r="H6" s="254"/>
    </row>
    <row r="7" spans="1:8" ht="35.25" customHeight="1" thickBot="1">
      <c r="A7" s="243" t="s">
        <v>1059</v>
      </c>
      <c r="B7" s="200" t="s">
        <v>1060</v>
      </c>
      <c r="C7" s="201" t="s">
        <v>1063</v>
      </c>
      <c r="D7" s="202" t="s">
        <v>1064</v>
      </c>
      <c r="E7" s="203" t="s">
        <v>1070</v>
      </c>
      <c r="F7" s="203" t="s">
        <v>1044</v>
      </c>
      <c r="G7" s="294" t="s">
        <v>1071</v>
      </c>
      <c r="H7" s="507" t="s">
        <v>424</v>
      </c>
    </row>
    <row r="8" spans="1:8" ht="12.75">
      <c r="A8" s="177"/>
      <c r="B8" s="157"/>
      <c r="C8" s="157"/>
      <c r="D8" s="157"/>
      <c r="E8" s="369"/>
      <c r="F8" s="290"/>
      <c r="G8" s="292"/>
      <c r="H8" s="166"/>
    </row>
    <row r="9" spans="1:8" ht="12.75">
      <c r="A9" s="8" t="s">
        <v>134</v>
      </c>
      <c r="B9" s="3"/>
      <c r="C9" s="95"/>
      <c r="D9" s="95"/>
      <c r="E9" s="369"/>
      <c r="F9" s="22"/>
      <c r="G9" s="228"/>
      <c r="H9" s="226"/>
    </row>
    <row r="10" spans="1:11" s="55" customFormat="1" ht="12.75">
      <c r="A10" s="210" t="s">
        <v>135</v>
      </c>
      <c r="B10" s="211" t="s">
        <v>136</v>
      </c>
      <c r="C10" s="212"/>
      <c r="D10" s="212"/>
      <c r="E10" s="338">
        <v>175.55</v>
      </c>
      <c r="F10" s="151" t="s">
        <v>69</v>
      </c>
      <c r="G10" s="250">
        <f>ROUND(E10*(VLOOKUP(F10,Multipliers!$A$2:$B$7,2,FALSE)),2)</f>
        <v>175.55</v>
      </c>
      <c r="H10" s="474" t="s">
        <v>831</v>
      </c>
      <c r="J10" s="51"/>
      <c r="K10" s="338"/>
    </row>
    <row r="11" spans="1:12" ht="12.75">
      <c r="A11" s="179"/>
      <c r="B11" s="81"/>
      <c r="C11" s="80"/>
      <c r="D11" s="80"/>
      <c r="E11" s="338"/>
      <c r="F11" s="22"/>
      <c r="G11" s="228"/>
      <c r="H11" s="474"/>
      <c r="I11" s="55"/>
      <c r="J11" s="51"/>
      <c r="K11" s="333"/>
      <c r="L11" s="55"/>
    </row>
    <row r="12" spans="1:12" ht="12.75">
      <c r="A12" s="8" t="s">
        <v>137</v>
      </c>
      <c r="B12" s="3"/>
      <c r="C12" s="95"/>
      <c r="D12" s="95"/>
      <c r="E12" s="338"/>
      <c r="F12" s="22"/>
      <c r="G12" s="228"/>
      <c r="H12" s="474"/>
      <c r="I12" s="55"/>
      <c r="J12" s="51"/>
      <c r="K12" s="333"/>
      <c r="L12" s="55"/>
    </row>
    <row r="13" spans="1:12" ht="12.75">
      <c r="A13" s="213" t="s">
        <v>138</v>
      </c>
      <c r="B13" s="211" t="s">
        <v>139</v>
      </c>
      <c r="C13" s="212"/>
      <c r="D13" s="212"/>
      <c r="E13" s="338">
        <v>22.28</v>
      </c>
      <c r="F13" s="151" t="s">
        <v>69</v>
      </c>
      <c r="G13" s="250">
        <f>ROUND(E13*(VLOOKUP(F13,Multipliers!$A$2:$B$7,2,FALSE)),2)</f>
        <v>22.28</v>
      </c>
      <c r="H13" s="474" t="s">
        <v>831</v>
      </c>
      <c r="I13" s="55"/>
      <c r="J13" s="51"/>
      <c r="K13" s="338"/>
      <c r="L13" s="55"/>
    </row>
    <row r="14" spans="1:12" ht="12.75">
      <c r="A14" s="213" t="s">
        <v>140</v>
      </c>
      <c r="B14" s="214" t="s">
        <v>141</v>
      </c>
      <c r="C14" s="212"/>
      <c r="D14" s="212"/>
      <c r="E14" s="338">
        <v>68.57</v>
      </c>
      <c r="F14" s="151" t="s">
        <v>69</v>
      </c>
      <c r="G14" s="250">
        <f>ROUND(E14*(VLOOKUP(F14,Multipliers!$A$2:$B$7,2,FALSE)),2)</f>
        <v>68.57</v>
      </c>
      <c r="H14" s="474"/>
      <c r="I14" s="55"/>
      <c r="J14" s="51"/>
      <c r="K14" s="338"/>
      <c r="L14" s="55"/>
    </row>
    <row r="15" spans="1:12" ht="12.75">
      <c r="A15" s="213"/>
      <c r="B15" s="214"/>
      <c r="C15" s="212"/>
      <c r="D15" s="212"/>
      <c r="E15" s="338"/>
      <c r="F15" s="151"/>
      <c r="G15" s="250"/>
      <c r="H15" s="474"/>
      <c r="I15" s="55"/>
      <c r="J15" s="51"/>
      <c r="K15" s="338"/>
      <c r="L15" s="55"/>
    </row>
    <row r="16" spans="1:12" ht="12.75">
      <c r="A16" s="215" t="s">
        <v>142</v>
      </c>
      <c r="B16" s="106"/>
      <c r="C16" s="212"/>
      <c r="D16" s="212"/>
      <c r="E16" s="338"/>
      <c r="F16" s="151"/>
      <c r="G16" s="250"/>
      <c r="H16" s="474"/>
      <c r="I16" s="55"/>
      <c r="J16" s="51"/>
      <c r="K16" s="338"/>
      <c r="L16" s="55"/>
    </row>
    <row r="17" spans="1:12" ht="12.75">
      <c r="A17" s="213" t="s">
        <v>155</v>
      </c>
      <c r="B17" s="214" t="s">
        <v>156</v>
      </c>
      <c r="C17" s="212"/>
      <c r="D17" s="212"/>
      <c r="E17" s="338">
        <v>82.39</v>
      </c>
      <c r="F17" s="151" t="s">
        <v>69</v>
      </c>
      <c r="G17" s="250">
        <f>ROUND(E17*(VLOOKUP(F17,Multipliers!$A$2:$B$7,2,FALSE)),2)</f>
        <v>82.39</v>
      </c>
      <c r="H17" s="474"/>
      <c r="I17" s="55"/>
      <c r="J17" s="51"/>
      <c r="K17" s="338"/>
      <c r="L17" s="55"/>
    </row>
    <row r="18" spans="1:12" ht="12.75">
      <c r="A18" s="213" t="s">
        <v>143</v>
      </c>
      <c r="B18" s="214" t="s">
        <v>144</v>
      </c>
      <c r="C18" s="212"/>
      <c r="D18" s="212"/>
      <c r="E18" s="338">
        <v>82.39</v>
      </c>
      <c r="F18" s="151" t="s">
        <v>69</v>
      </c>
      <c r="G18" s="250">
        <f>ROUND(E18*(VLOOKUP(F18,Multipliers!$A$2:$B$7,2,FALSE)),2)</f>
        <v>82.39</v>
      </c>
      <c r="H18" s="474" t="s">
        <v>831</v>
      </c>
      <c r="I18" s="55"/>
      <c r="J18" s="51"/>
      <c r="K18" s="338"/>
      <c r="L18" s="55"/>
    </row>
    <row r="19" spans="1:12" ht="12.75">
      <c r="A19" s="213" t="s">
        <v>159</v>
      </c>
      <c r="B19" s="214" t="s">
        <v>203</v>
      </c>
      <c r="C19" s="212"/>
      <c r="D19" s="212"/>
      <c r="E19" s="338">
        <v>82.39</v>
      </c>
      <c r="F19" s="151" t="s">
        <v>69</v>
      </c>
      <c r="G19" s="250">
        <f>ROUND(E19*(VLOOKUP(F19,Multipliers!$A$2:$B$7,2,FALSE)),2)</f>
        <v>82.39</v>
      </c>
      <c r="H19" s="474" t="s">
        <v>831</v>
      </c>
      <c r="I19" s="55"/>
      <c r="J19" s="51"/>
      <c r="K19" s="338"/>
      <c r="L19" s="55"/>
    </row>
    <row r="20" spans="1:12" ht="12.75">
      <c r="A20" s="213" t="s">
        <v>151</v>
      </c>
      <c r="B20" s="214" t="s">
        <v>152</v>
      </c>
      <c r="C20" s="212"/>
      <c r="D20" s="212"/>
      <c r="E20" s="338">
        <v>82.39</v>
      </c>
      <c r="F20" s="151" t="s">
        <v>69</v>
      </c>
      <c r="G20" s="250">
        <f>ROUND(E20*(VLOOKUP(F20,Multipliers!$A$2:$B$7,2,FALSE)),2)</f>
        <v>82.39</v>
      </c>
      <c r="H20" s="474"/>
      <c r="I20" s="55"/>
      <c r="J20" s="51"/>
      <c r="K20" s="338"/>
      <c r="L20" s="55"/>
    </row>
    <row r="21" spans="1:12" ht="12.75">
      <c r="A21" s="213" t="s">
        <v>348</v>
      </c>
      <c r="B21" s="214" t="s">
        <v>231</v>
      </c>
      <c r="C21" s="212"/>
      <c r="D21" s="212"/>
      <c r="E21" s="338">
        <v>82.39</v>
      </c>
      <c r="F21" s="151" t="s">
        <v>69</v>
      </c>
      <c r="G21" s="250">
        <f>ROUND(E21*(VLOOKUP(F21,Multipliers!$A$2:$B$7,2,FALSE)),2)</f>
        <v>82.39</v>
      </c>
      <c r="H21" s="474" t="s">
        <v>831</v>
      </c>
      <c r="I21" s="55"/>
      <c r="J21" s="51"/>
      <c r="K21" s="338"/>
      <c r="L21" s="55"/>
    </row>
    <row r="22" spans="1:12" ht="12.75">
      <c r="A22" s="213" t="s">
        <v>147</v>
      </c>
      <c r="B22" s="214" t="s">
        <v>148</v>
      </c>
      <c r="C22" s="212"/>
      <c r="D22" s="212"/>
      <c r="E22" s="338">
        <v>82.39</v>
      </c>
      <c r="F22" s="151" t="s">
        <v>69</v>
      </c>
      <c r="G22" s="250">
        <f>ROUND(E22*(VLOOKUP(F22,Multipliers!$A$2:$B$7,2,FALSE)),2)</f>
        <v>82.39</v>
      </c>
      <c r="H22" s="474"/>
      <c r="I22" s="55"/>
      <c r="J22" s="51"/>
      <c r="K22" s="338"/>
      <c r="L22" s="55"/>
    </row>
    <row r="23" spans="1:12" ht="12.75">
      <c r="A23" s="213" t="s">
        <v>157</v>
      </c>
      <c r="B23" s="214" t="s">
        <v>158</v>
      </c>
      <c r="C23" s="212"/>
      <c r="D23" s="212"/>
      <c r="E23" s="338">
        <v>131.59</v>
      </c>
      <c r="F23" s="151" t="s">
        <v>69</v>
      </c>
      <c r="G23" s="250">
        <f>ROUND(E23*(VLOOKUP(F23,Multipliers!$A$2:$B$7,2,FALSE)),2)</f>
        <v>131.59</v>
      </c>
      <c r="H23" s="474"/>
      <c r="I23" s="55"/>
      <c r="J23" s="51"/>
      <c r="K23" s="338"/>
      <c r="L23" s="55"/>
    </row>
    <row r="24" spans="1:12" ht="12.75">
      <c r="A24" s="213" t="s">
        <v>145</v>
      </c>
      <c r="B24" s="214" t="s">
        <v>146</v>
      </c>
      <c r="C24" s="212"/>
      <c r="D24" s="212"/>
      <c r="E24" s="338">
        <v>131.59</v>
      </c>
      <c r="F24" s="151" t="s">
        <v>69</v>
      </c>
      <c r="G24" s="250">
        <f>ROUND(E24*(VLOOKUP(F24,Multipliers!$A$2:$B$7,2,FALSE)),2)</f>
        <v>131.59</v>
      </c>
      <c r="H24" s="474"/>
      <c r="I24" s="55"/>
      <c r="J24" s="51"/>
      <c r="K24" s="338"/>
      <c r="L24" s="55"/>
    </row>
    <row r="25" spans="1:12" ht="12.75">
      <c r="A25" s="213" t="s">
        <v>232</v>
      </c>
      <c r="B25" s="214" t="s">
        <v>233</v>
      </c>
      <c r="C25" s="212"/>
      <c r="D25" s="212"/>
      <c r="E25" s="338">
        <v>131.59</v>
      </c>
      <c r="F25" s="151" t="s">
        <v>69</v>
      </c>
      <c r="G25" s="250">
        <f>ROUND(E25*(VLOOKUP(F25,Multipliers!$A$2:$B$7,2,FALSE)),2)</f>
        <v>131.59</v>
      </c>
      <c r="H25" s="474"/>
      <c r="I25" s="55"/>
      <c r="J25" s="51"/>
      <c r="K25" s="338"/>
      <c r="L25" s="55"/>
    </row>
    <row r="26" spans="1:12" ht="12.75">
      <c r="A26" s="213" t="s">
        <v>229</v>
      </c>
      <c r="B26" s="214" t="s">
        <v>230</v>
      </c>
      <c r="C26" s="212"/>
      <c r="D26" s="212"/>
      <c r="E26" s="338">
        <v>131.59</v>
      </c>
      <c r="F26" s="151" t="s">
        <v>69</v>
      </c>
      <c r="G26" s="250">
        <f>ROUND(E26*(VLOOKUP(F26,Multipliers!$A$2:$B$7,2,FALSE)),2)</f>
        <v>131.59</v>
      </c>
      <c r="H26" s="474"/>
      <c r="I26" s="55"/>
      <c r="J26" s="51"/>
      <c r="K26" s="338"/>
      <c r="L26" s="55"/>
    </row>
    <row r="27" spans="1:12" ht="12.75">
      <c r="A27" s="213" t="s">
        <v>149</v>
      </c>
      <c r="B27" s="214" t="s">
        <v>150</v>
      </c>
      <c r="C27" s="212"/>
      <c r="D27" s="212"/>
      <c r="E27" s="338">
        <v>131.59</v>
      </c>
      <c r="F27" s="151" t="s">
        <v>69</v>
      </c>
      <c r="G27" s="250">
        <f>ROUND(E27*(VLOOKUP(F27,Multipliers!$A$2:$B$7,2,FALSE)),2)</f>
        <v>131.59</v>
      </c>
      <c r="H27" s="474"/>
      <c r="I27" s="55"/>
      <c r="J27" s="51"/>
      <c r="K27" s="338"/>
      <c r="L27" s="55"/>
    </row>
    <row r="28" spans="1:12" ht="12.75">
      <c r="A28" s="213" t="s">
        <v>153</v>
      </c>
      <c r="B28" s="214" t="s">
        <v>154</v>
      </c>
      <c r="C28" s="212"/>
      <c r="D28" s="212"/>
      <c r="E28" s="338">
        <v>131.59</v>
      </c>
      <c r="F28" s="151" t="s">
        <v>69</v>
      </c>
      <c r="G28" s="250">
        <f>ROUND(E28*(VLOOKUP(F28,Multipliers!$A$2:$B$7,2,FALSE)),2)</f>
        <v>131.59</v>
      </c>
      <c r="H28" s="474"/>
      <c r="I28" s="55"/>
      <c r="J28" s="51"/>
      <c r="K28" s="338"/>
      <c r="L28" s="55"/>
    </row>
    <row r="29" spans="1:10" ht="12.75">
      <c r="A29" s="178"/>
      <c r="B29" s="96"/>
      <c r="C29" s="95"/>
      <c r="D29" s="95"/>
      <c r="E29" s="338"/>
      <c r="F29" s="22"/>
      <c r="G29" s="228"/>
      <c r="H29" s="474"/>
      <c r="I29" s="55"/>
      <c r="J29" s="51"/>
    </row>
    <row r="30" spans="1:10" ht="12.75">
      <c r="A30" s="180" t="s">
        <v>616</v>
      </c>
      <c r="B30" s="3"/>
      <c r="C30" s="95"/>
      <c r="D30" s="95"/>
      <c r="E30" s="338"/>
      <c r="F30" s="22"/>
      <c r="G30" s="228"/>
      <c r="H30" s="474"/>
      <c r="I30" s="55"/>
      <c r="J30" s="51"/>
    </row>
    <row r="31" spans="1:10" ht="12.75">
      <c r="A31" s="178" t="s">
        <v>234</v>
      </c>
      <c r="B31" s="84" t="s">
        <v>236</v>
      </c>
      <c r="C31" s="95"/>
      <c r="D31" s="95"/>
      <c r="E31" s="338">
        <v>42.86</v>
      </c>
      <c r="F31" s="22" t="s">
        <v>69</v>
      </c>
      <c r="G31" s="228">
        <f>ROUND(E31*(VLOOKUP(F31,Multipliers!$A$2:$B$7,2,FALSE)),2)</f>
        <v>42.86</v>
      </c>
      <c r="H31" s="474"/>
      <c r="I31" s="55"/>
      <c r="J31" s="51"/>
    </row>
    <row r="32" spans="1:10" ht="12.75">
      <c r="A32" s="10"/>
      <c r="B32" s="84"/>
      <c r="C32" s="95"/>
      <c r="D32" s="95"/>
      <c r="E32" s="338"/>
      <c r="F32" s="22"/>
      <c r="G32" s="228"/>
      <c r="H32" s="474"/>
      <c r="I32" s="55"/>
      <c r="J32" s="51"/>
    </row>
    <row r="33" spans="1:10" ht="12.75">
      <c r="A33" s="215" t="s">
        <v>356</v>
      </c>
      <c r="B33" s="84" t="s">
        <v>349</v>
      </c>
      <c r="C33" s="95" t="s">
        <v>1061</v>
      </c>
      <c r="D33" s="95"/>
      <c r="E33" s="338"/>
      <c r="F33" s="22"/>
      <c r="G33" s="228"/>
      <c r="H33" s="474"/>
      <c r="I33" s="55"/>
      <c r="J33" s="51"/>
    </row>
    <row r="34" spans="1:11" ht="12.75">
      <c r="A34" s="10" t="s">
        <v>605</v>
      </c>
      <c r="B34" s="39" t="s">
        <v>350</v>
      </c>
      <c r="C34" s="95" t="s">
        <v>355</v>
      </c>
      <c r="D34" s="95"/>
      <c r="E34" s="338">
        <v>238.99</v>
      </c>
      <c r="F34" s="22" t="s">
        <v>69</v>
      </c>
      <c r="G34" s="228">
        <f>ROUND(E34*(VLOOKUP(F34,Multipliers!$A$2:$B$7,2,FALSE)),2)</f>
        <v>238.99</v>
      </c>
      <c r="H34" s="474"/>
      <c r="I34" s="55"/>
      <c r="J34" s="51"/>
      <c r="K34" s="333"/>
    </row>
    <row r="35" spans="1:11" ht="12.75">
      <c r="A35" s="10" t="s">
        <v>606</v>
      </c>
      <c r="B35" s="39" t="s">
        <v>351</v>
      </c>
      <c r="C35" s="95" t="s">
        <v>355</v>
      </c>
      <c r="D35" s="95"/>
      <c r="E35" s="338">
        <v>238.99</v>
      </c>
      <c r="F35" s="22" t="s">
        <v>69</v>
      </c>
      <c r="G35" s="228">
        <f>ROUND(E35*(VLOOKUP(F35,Multipliers!$A$2:$B$7,2,FALSE)),2)</f>
        <v>238.99</v>
      </c>
      <c r="H35" s="474" t="s">
        <v>831</v>
      </c>
      <c r="I35" s="55"/>
      <c r="J35" s="51"/>
      <c r="K35" s="333"/>
    </row>
    <row r="36" spans="1:11" ht="12.75">
      <c r="A36" s="10" t="s">
        <v>607</v>
      </c>
      <c r="B36" s="39" t="s">
        <v>352</v>
      </c>
      <c r="C36" s="95" t="s">
        <v>355</v>
      </c>
      <c r="D36" s="95"/>
      <c r="E36" s="338">
        <v>238.99</v>
      </c>
      <c r="F36" s="22" t="s">
        <v>69</v>
      </c>
      <c r="G36" s="228">
        <f>ROUND(E36*(VLOOKUP(F36,Multipliers!$A$2:$B$7,2,FALSE)),2)</f>
        <v>238.99</v>
      </c>
      <c r="H36" s="474"/>
      <c r="I36" s="55"/>
      <c r="J36" s="51"/>
      <c r="K36" s="333"/>
    </row>
    <row r="37" spans="1:11" ht="12.75">
      <c r="A37" s="10" t="s">
        <v>608</v>
      </c>
      <c r="B37" s="83" t="s">
        <v>351</v>
      </c>
      <c r="C37" s="95" t="s">
        <v>84</v>
      </c>
      <c r="D37" s="95"/>
      <c r="E37" s="338">
        <v>442.88</v>
      </c>
      <c r="F37" s="22" t="s">
        <v>69</v>
      </c>
      <c r="G37" s="228">
        <f>ROUND(E37*(VLOOKUP(F37,Multipliers!$A$2:$B$7,2,FALSE)),2)</f>
        <v>442.88</v>
      </c>
      <c r="H37" s="474"/>
      <c r="I37" s="55"/>
      <c r="J37" s="51"/>
      <c r="K37" s="333"/>
    </row>
    <row r="38" spans="1:11" ht="12.75">
      <c r="A38" s="10" t="s">
        <v>609</v>
      </c>
      <c r="B38" s="83" t="s">
        <v>353</v>
      </c>
      <c r="C38" s="95" t="s">
        <v>84</v>
      </c>
      <c r="D38" s="95"/>
      <c r="E38" s="338">
        <v>442.88</v>
      </c>
      <c r="F38" s="22" t="s">
        <v>69</v>
      </c>
      <c r="G38" s="228">
        <f>ROUND(E38*(VLOOKUP(F38,Multipliers!$A$2:$B$7,2,FALSE)),2)</f>
        <v>442.88</v>
      </c>
      <c r="H38" s="474"/>
      <c r="I38" s="55"/>
      <c r="J38" s="51"/>
      <c r="K38" s="333"/>
    </row>
    <row r="39" spans="1:11" ht="12.75">
      <c r="A39" s="10" t="s">
        <v>610</v>
      </c>
      <c r="B39" s="83" t="s">
        <v>354</v>
      </c>
      <c r="C39" s="95" t="s">
        <v>84</v>
      </c>
      <c r="D39" s="95"/>
      <c r="E39" s="338">
        <v>442.88</v>
      </c>
      <c r="F39" s="22" t="s">
        <v>69</v>
      </c>
      <c r="G39" s="228">
        <f>ROUND(E39*(VLOOKUP(F39,Multipliers!$A$2:$B$7,2,FALSE)),2)</f>
        <v>442.88</v>
      </c>
      <c r="H39" s="474"/>
      <c r="I39" s="55"/>
      <c r="J39" s="51"/>
      <c r="K39" s="333"/>
    </row>
    <row r="40" spans="1:10" ht="12.75">
      <c r="A40" s="10"/>
      <c r="B40" s="84"/>
      <c r="C40" s="95"/>
      <c r="D40" s="95"/>
      <c r="E40" s="338"/>
      <c r="F40" s="22"/>
      <c r="G40" s="228"/>
      <c r="H40" s="474"/>
      <c r="I40" s="55"/>
      <c r="J40" s="51"/>
    </row>
    <row r="41" spans="1:10" s="55" customFormat="1" ht="12.75">
      <c r="A41" s="327" t="s">
        <v>1051</v>
      </c>
      <c r="B41" s="211"/>
      <c r="C41" s="38" t="s">
        <v>1063</v>
      </c>
      <c r="D41" s="76"/>
      <c r="E41" s="338"/>
      <c r="F41" s="151"/>
      <c r="G41" s="250"/>
      <c r="H41" s="475"/>
      <c r="J41" s="51"/>
    </row>
    <row r="42" spans="1:10" s="55" customFormat="1" ht="12.75">
      <c r="A42" s="210" t="s">
        <v>1052</v>
      </c>
      <c r="B42" s="211" t="s">
        <v>237</v>
      </c>
      <c r="C42" s="39" t="s">
        <v>1053</v>
      </c>
      <c r="D42" s="39"/>
      <c r="E42" s="338">
        <v>785.74</v>
      </c>
      <c r="F42" s="151" t="s">
        <v>69</v>
      </c>
      <c r="G42" s="250">
        <f>ROUND(E42*(VLOOKUP(F42,Multipliers!$A$2:$B$7,2,FALSE)),2)</f>
        <v>785.74</v>
      </c>
      <c r="H42" s="475" t="s">
        <v>831</v>
      </c>
      <c r="J42" s="51"/>
    </row>
    <row r="43" spans="1:10" s="55" customFormat="1" ht="12.75">
      <c r="A43" s="345"/>
      <c r="B43" s="211"/>
      <c r="C43" s="212"/>
      <c r="D43" s="212"/>
      <c r="E43" s="338"/>
      <c r="F43" s="151"/>
      <c r="G43" s="250"/>
      <c r="H43" s="475"/>
      <c r="J43" s="51"/>
    </row>
    <row r="44" spans="1:10" s="55" customFormat="1" ht="12.75">
      <c r="A44" s="327" t="s">
        <v>733</v>
      </c>
      <c r="B44" s="211"/>
      <c r="C44" s="212"/>
      <c r="D44" s="212"/>
      <c r="E44" s="338"/>
      <c r="F44" s="151"/>
      <c r="G44" s="250"/>
      <c r="H44" s="475"/>
      <c r="J44" s="51"/>
    </row>
    <row r="45" spans="1:11" s="55" customFormat="1" ht="12.75">
      <c r="A45" s="345" t="s">
        <v>682</v>
      </c>
      <c r="B45" s="39" t="s">
        <v>341</v>
      </c>
      <c r="E45" s="338">
        <v>314.82</v>
      </c>
      <c r="F45" s="151" t="s">
        <v>69</v>
      </c>
      <c r="G45" s="250">
        <f>ROUND(E45*(VLOOKUP(F45,Multipliers!$A$2:$B$7,2,FALSE)),2)</f>
        <v>314.82</v>
      </c>
      <c r="H45" s="475" t="s">
        <v>831</v>
      </c>
      <c r="J45" s="51"/>
      <c r="K45" s="338"/>
    </row>
    <row r="46" spans="1:11" s="55" customFormat="1" ht="12.75">
      <c r="A46" s="345" t="s">
        <v>683</v>
      </c>
      <c r="B46" s="39" t="s">
        <v>342</v>
      </c>
      <c r="E46" s="338">
        <v>314.82</v>
      </c>
      <c r="F46" s="151" t="s">
        <v>69</v>
      </c>
      <c r="G46" s="250">
        <f>ROUND(E46*(VLOOKUP(F46,Multipliers!$A$2:$B$7,2,FALSE)),2)</f>
        <v>314.82</v>
      </c>
      <c r="H46" s="475" t="s">
        <v>831</v>
      </c>
      <c r="J46" s="51"/>
      <c r="K46" s="338"/>
    </row>
    <row r="47" spans="1:11" s="55" customFormat="1" ht="12.75">
      <c r="A47" s="345" t="s">
        <v>684</v>
      </c>
      <c r="B47" s="39" t="s">
        <v>343</v>
      </c>
      <c r="E47" s="338">
        <v>314.82</v>
      </c>
      <c r="F47" s="151" t="s">
        <v>69</v>
      </c>
      <c r="G47" s="250">
        <f>ROUND(E47*(VLOOKUP(F47,Multipliers!$A$2:$B$7,2,FALSE)),2)</f>
        <v>314.82</v>
      </c>
      <c r="H47" s="475" t="s">
        <v>831</v>
      </c>
      <c r="J47" s="51"/>
      <c r="K47" s="338"/>
    </row>
    <row r="48" spans="1:11" s="55" customFormat="1" ht="12.75">
      <c r="A48" s="210"/>
      <c r="B48" s="211"/>
      <c r="C48" s="212"/>
      <c r="D48" s="212"/>
      <c r="E48" s="338"/>
      <c r="F48" s="151"/>
      <c r="G48" s="250"/>
      <c r="H48" s="475"/>
      <c r="J48" s="51"/>
      <c r="K48" s="338"/>
    </row>
    <row r="49" spans="1:11" s="55" customFormat="1" ht="12.75">
      <c r="A49" s="327" t="s">
        <v>732</v>
      </c>
      <c r="B49" s="211"/>
      <c r="C49" s="212"/>
      <c r="D49" s="212"/>
      <c r="E49" s="338"/>
      <c r="F49" s="151"/>
      <c r="G49" s="250"/>
      <c r="H49" s="475"/>
      <c r="J49" s="51"/>
      <c r="K49" s="338"/>
    </row>
    <row r="50" spans="1:11" s="55" customFormat="1" ht="12.75">
      <c r="A50" s="210" t="s">
        <v>529</v>
      </c>
      <c r="B50" s="211" t="s">
        <v>530</v>
      </c>
      <c r="C50" s="212"/>
      <c r="D50" s="212"/>
      <c r="E50" s="338">
        <v>229.26</v>
      </c>
      <c r="F50" s="151" t="s">
        <v>69</v>
      </c>
      <c r="G50" s="250">
        <f>ROUND(E50*(VLOOKUP(F50,Multipliers!$A$2:$B$7,2,FALSE)),2)</f>
        <v>229.26</v>
      </c>
      <c r="H50" s="475" t="s">
        <v>831</v>
      </c>
      <c r="J50" s="51"/>
      <c r="K50" s="338"/>
    </row>
    <row r="51" spans="1:11" s="55" customFormat="1" ht="12.75">
      <c r="A51" s="210" t="s">
        <v>536</v>
      </c>
      <c r="B51" s="211" t="s">
        <v>531</v>
      </c>
      <c r="C51" s="212"/>
      <c r="D51" s="212"/>
      <c r="E51" s="338">
        <v>287.3</v>
      </c>
      <c r="F51" s="151" t="s">
        <v>69</v>
      </c>
      <c r="G51" s="250">
        <f>ROUND(E51*(VLOOKUP(F51,Multipliers!$A$2:$B$7,2,FALSE)),2)</f>
        <v>287.3</v>
      </c>
      <c r="H51" s="475" t="s">
        <v>831</v>
      </c>
      <c r="J51" s="51"/>
      <c r="K51" s="338"/>
    </row>
    <row r="52" spans="1:11" s="55" customFormat="1" ht="12.75">
      <c r="A52" s="210" t="s">
        <v>537</v>
      </c>
      <c r="B52" s="211" t="s">
        <v>532</v>
      </c>
      <c r="C52" s="212"/>
      <c r="D52" s="212"/>
      <c r="E52" s="338">
        <v>345.31</v>
      </c>
      <c r="F52" s="151" t="s">
        <v>69</v>
      </c>
      <c r="G52" s="250">
        <f>ROUND(E52*(VLOOKUP(F52,Multipliers!$A$2:$B$7,2,FALSE)),2)</f>
        <v>345.31</v>
      </c>
      <c r="H52" s="475"/>
      <c r="J52" s="51"/>
      <c r="K52" s="338"/>
    </row>
    <row r="53" spans="1:11" s="55" customFormat="1" ht="12.75">
      <c r="A53" s="210" t="s">
        <v>538</v>
      </c>
      <c r="B53" s="211" t="s">
        <v>533</v>
      </c>
      <c r="C53" s="212"/>
      <c r="D53" s="212"/>
      <c r="E53" s="338">
        <v>461.41</v>
      </c>
      <c r="F53" s="151" t="s">
        <v>69</v>
      </c>
      <c r="G53" s="250">
        <f>ROUND(E53*(VLOOKUP(F53,Multipliers!$A$2:$B$7,2,FALSE)),2)</f>
        <v>461.41</v>
      </c>
      <c r="H53" s="475" t="s">
        <v>831</v>
      </c>
      <c r="J53" s="51"/>
      <c r="K53" s="338"/>
    </row>
    <row r="54" spans="1:11" s="55" customFormat="1" ht="12.75">
      <c r="A54" s="251" t="s">
        <v>222</v>
      </c>
      <c r="B54" s="68" t="s">
        <v>224</v>
      </c>
      <c r="C54" s="534" t="s">
        <v>731</v>
      </c>
      <c r="D54" s="212"/>
      <c r="E54" s="338">
        <v>229.26</v>
      </c>
      <c r="F54" s="151" t="s">
        <v>69</v>
      </c>
      <c r="G54" s="250">
        <f>ROUND(E54*(VLOOKUP(F54,Multipliers!$A$2:$B$7,2,FALSE)),2)</f>
        <v>229.26</v>
      </c>
      <c r="H54" s="475"/>
      <c r="J54" s="51"/>
      <c r="K54" s="338"/>
    </row>
    <row r="55" spans="1:11" s="55" customFormat="1" ht="12.75">
      <c r="A55" s="251" t="s">
        <v>223</v>
      </c>
      <c r="B55" s="211" t="s">
        <v>533</v>
      </c>
      <c r="C55" s="534" t="s">
        <v>731</v>
      </c>
      <c r="D55" s="212"/>
      <c r="E55" s="338">
        <v>461.41</v>
      </c>
      <c r="F55" s="151" t="s">
        <v>69</v>
      </c>
      <c r="G55" s="250">
        <f>ROUND(E55*(VLOOKUP(F55,Multipliers!$A$2:$B$7,2,FALSE)),2)</f>
        <v>461.41</v>
      </c>
      <c r="H55" s="475"/>
      <c r="J55" s="51"/>
      <c r="K55" s="338"/>
    </row>
    <row r="56" spans="1:11" s="55" customFormat="1" ht="12.75">
      <c r="A56" s="210"/>
      <c r="B56" s="211"/>
      <c r="C56" s="212"/>
      <c r="D56" s="212"/>
      <c r="E56" s="338"/>
      <c r="F56" s="151"/>
      <c r="G56" s="250"/>
      <c r="H56" s="475"/>
      <c r="J56" s="51"/>
      <c r="K56" s="338"/>
    </row>
    <row r="57" spans="1:11" s="55" customFormat="1" ht="12.75">
      <c r="A57" s="327" t="s">
        <v>688</v>
      </c>
      <c r="B57" s="211"/>
      <c r="C57" s="212"/>
      <c r="D57" s="212"/>
      <c r="E57" s="338"/>
      <c r="F57" s="151"/>
      <c r="G57" s="250"/>
      <c r="H57" s="475"/>
      <c r="J57" s="51"/>
      <c r="K57" s="338"/>
    </row>
    <row r="58" spans="1:11" s="55" customFormat="1" ht="12.75">
      <c r="A58" s="210" t="s">
        <v>685</v>
      </c>
      <c r="B58" s="566" t="s">
        <v>689</v>
      </c>
      <c r="C58" s="212" t="s">
        <v>691</v>
      </c>
      <c r="D58" s="519" t="s">
        <v>1110</v>
      </c>
      <c r="E58" s="338">
        <v>314.82</v>
      </c>
      <c r="F58" s="151" t="s">
        <v>69</v>
      </c>
      <c r="G58" s="250">
        <f>ROUND(E58*(VLOOKUP(F58,Multipliers!$A$2:$B$7,2,FALSE)),2)</f>
        <v>314.82</v>
      </c>
      <c r="H58" s="475" t="s">
        <v>831</v>
      </c>
      <c r="J58" s="51"/>
      <c r="K58" s="338"/>
    </row>
    <row r="59" spans="1:11" s="55" customFormat="1" ht="12.75">
      <c r="A59" s="516" t="s">
        <v>590</v>
      </c>
      <c r="B59" s="566"/>
      <c r="C59" s="212" t="s">
        <v>692</v>
      </c>
      <c r="D59" s="519" t="s">
        <v>1110</v>
      </c>
      <c r="E59" s="338">
        <v>726.5</v>
      </c>
      <c r="F59" s="151" t="s">
        <v>69</v>
      </c>
      <c r="G59" s="250">
        <f>ROUND(E59*(VLOOKUP(F59,Multipliers!$A$2:$B$7,2,FALSE)),2)</f>
        <v>726.5</v>
      </c>
      <c r="H59" s="475" t="s">
        <v>831</v>
      </c>
      <c r="J59" s="51"/>
      <c r="K59" s="338"/>
    </row>
    <row r="60" spans="1:11" s="55" customFormat="1" ht="12.75">
      <c r="A60" s="210" t="s">
        <v>686</v>
      </c>
      <c r="B60" s="566" t="s">
        <v>690</v>
      </c>
      <c r="C60" s="212" t="s">
        <v>691</v>
      </c>
      <c r="D60" s="519" t="s">
        <v>1110</v>
      </c>
      <c r="E60" s="338">
        <v>314.82</v>
      </c>
      <c r="F60" s="151" t="s">
        <v>69</v>
      </c>
      <c r="G60" s="250">
        <f>ROUND(E60*(VLOOKUP(F60,Multipliers!$A$2:$B$7,2,FALSE)),2)</f>
        <v>314.82</v>
      </c>
      <c r="H60" s="475" t="s">
        <v>831</v>
      </c>
      <c r="J60" s="51"/>
      <c r="K60" s="338"/>
    </row>
    <row r="61" spans="1:11" s="55" customFormat="1" ht="12.75">
      <c r="A61" s="210" t="s">
        <v>687</v>
      </c>
      <c r="B61" s="566"/>
      <c r="C61" s="212" t="s">
        <v>692</v>
      </c>
      <c r="D61" s="519" t="s">
        <v>1110</v>
      </c>
      <c r="E61" s="338">
        <v>726.5</v>
      </c>
      <c r="F61" s="151" t="s">
        <v>69</v>
      </c>
      <c r="G61" s="250">
        <f>ROUND(E61*(VLOOKUP(F61,Multipliers!$A$2:$B$7,2,FALSE)),2)</f>
        <v>726.5</v>
      </c>
      <c r="H61" s="475" t="s">
        <v>831</v>
      </c>
      <c r="J61" s="51"/>
      <c r="K61" s="338"/>
    </row>
    <row r="62" spans="1:10" ht="12.75">
      <c r="A62" s="178"/>
      <c r="B62" s="84"/>
      <c r="C62" s="95"/>
      <c r="D62" s="95"/>
      <c r="E62" s="338"/>
      <c r="F62" s="22"/>
      <c r="G62" s="228"/>
      <c r="H62" s="474"/>
      <c r="I62" s="55"/>
      <c r="J62" s="51"/>
    </row>
    <row r="63" spans="1:10" ht="12.75">
      <c r="A63" s="353" t="s">
        <v>535</v>
      </c>
      <c r="B63" s="2"/>
      <c r="C63" s="2"/>
      <c r="D63" s="2"/>
      <c r="E63" s="150"/>
      <c r="F63" s="22"/>
      <c r="G63" s="228"/>
      <c r="H63" s="474"/>
      <c r="I63" s="55"/>
      <c r="J63" s="51"/>
    </row>
    <row r="64" spans="1:11" ht="12.75">
      <c r="A64" s="251" t="s">
        <v>1075</v>
      </c>
      <c r="B64" s="68" t="s">
        <v>534</v>
      </c>
      <c r="C64" s="68"/>
      <c r="D64" s="68"/>
      <c r="E64" s="150">
        <v>99.57</v>
      </c>
      <c r="F64" s="151" t="s">
        <v>69</v>
      </c>
      <c r="G64" s="250">
        <f>ROUND(E64*(VLOOKUP(F64,Multipliers!$A$2:$B$7,2,FALSE)),2)</f>
        <v>99.57</v>
      </c>
      <c r="H64" s="474" t="s">
        <v>831</v>
      </c>
      <c r="I64" s="55"/>
      <c r="J64" s="51"/>
      <c r="K64" t="s">
        <v>1077</v>
      </c>
    </row>
    <row r="65" spans="1:10" ht="12.75">
      <c r="A65" s="12" t="s">
        <v>676</v>
      </c>
      <c r="B65" s="81" t="s">
        <v>626</v>
      </c>
      <c r="C65" s="2"/>
      <c r="D65" s="2"/>
      <c r="E65" s="338">
        <v>28.06</v>
      </c>
      <c r="F65" s="22" t="s">
        <v>69</v>
      </c>
      <c r="G65" s="228">
        <f>ROUND(E65*(VLOOKUP(F65,Multipliers!$A$2:$B$7,2,FALSE)),2)</f>
        <v>28.06</v>
      </c>
      <c r="H65" s="474" t="s">
        <v>831</v>
      </c>
      <c r="I65" s="55"/>
      <c r="J65" s="51"/>
    </row>
    <row r="66" spans="1:10" ht="12.75">
      <c r="A66" s="12" t="s">
        <v>238</v>
      </c>
      <c r="B66" s="81" t="s">
        <v>625</v>
      </c>
      <c r="C66" s="2"/>
      <c r="D66" s="2"/>
      <c r="E66" s="338">
        <v>38.63</v>
      </c>
      <c r="F66" s="22" t="s">
        <v>69</v>
      </c>
      <c r="G66" s="228">
        <f>ROUND(E66*(VLOOKUP(F66,Multipliers!$A$2:$B$7,2,FALSE)),2)</f>
        <v>38.63</v>
      </c>
      <c r="H66" s="474" t="s">
        <v>831</v>
      </c>
      <c r="I66" s="55"/>
      <c r="J66" s="51"/>
    </row>
    <row r="67" spans="1:10" ht="12.75">
      <c r="A67" s="178"/>
      <c r="B67" s="84"/>
      <c r="C67" s="95"/>
      <c r="D67" s="95"/>
      <c r="E67" s="338"/>
      <c r="F67" s="22"/>
      <c r="G67" s="228"/>
      <c r="H67" s="474"/>
      <c r="I67" s="55"/>
      <c r="J67" s="51"/>
    </row>
    <row r="68" spans="1:10" ht="12.75">
      <c r="A68" s="181" t="s">
        <v>1109</v>
      </c>
      <c r="B68" s="2"/>
      <c r="C68" s="2"/>
      <c r="D68" s="2"/>
      <c r="E68" s="338"/>
      <c r="F68" s="22"/>
      <c r="G68" s="228"/>
      <c r="H68" s="474"/>
      <c r="I68" s="55"/>
      <c r="J68" s="51"/>
    </row>
    <row r="69" spans="1:12" s="55" customFormat="1" ht="12.75">
      <c r="A69" s="251" t="s">
        <v>240</v>
      </c>
      <c r="B69" s="68" t="s">
        <v>239</v>
      </c>
      <c r="C69" s="68"/>
      <c r="D69" s="68"/>
      <c r="E69" s="338">
        <v>42.03</v>
      </c>
      <c r="F69" s="151" t="s">
        <v>69</v>
      </c>
      <c r="G69" s="250">
        <f>ROUND(E69*(VLOOKUP(F69,Multipliers!$A$2:$B$7,2,FALSE)),2)</f>
        <v>42.03</v>
      </c>
      <c r="H69" s="475" t="s">
        <v>831</v>
      </c>
      <c r="J69" s="51"/>
      <c r="K69" s="338"/>
      <c r="L69" s="106"/>
    </row>
    <row r="70" spans="1:12" s="55" customFormat="1" ht="12.75">
      <c r="A70" s="251" t="s">
        <v>241</v>
      </c>
      <c r="B70" s="68" t="s">
        <v>344</v>
      </c>
      <c r="C70" s="68"/>
      <c r="D70" s="68"/>
      <c r="E70" s="338">
        <v>51.45</v>
      </c>
      <c r="F70" s="151" t="s">
        <v>69</v>
      </c>
      <c r="G70" s="250">
        <f>ROUND(E70*(VLOOKUP(F70,Multipliers!$A$2:$B$7,2,FALSE)),2)</f>
        <v>51.45</v>
      </c>
      <c r="H70" s="475" t="s">
        <v>831</v>
      </c>
      <c r="J70" s="51"/>
      <c r="K70" s="338"/>
      <c r="L70" s="106"/>
    </row>
    <row r="71" spans="1:12" s="55" customFormat="1" ht="12.75">
      <c r="A71" s="251" t="s">
        <v>1107</v>
      </c>
      <c r="B71" s="68" t="s">
        <v>1108</v>
      </c>
      <c r="C71" s="517" t="s">
        <v>1110</v>
      </c>
      <c r="D71" s="68"/>
      <c r="E71" s="338">
        <v>34.13</v>
      </c>
      <c r="F71" s="151" t="s">
        <v>69</v>
      </c>
      <c r="G71" s="250">
        <f>ROUND(E71*(VLOOKUP(F71,Multipliers!$A$2:$B$7,2,FALSE)),2)</f>
        <v>34.13</v>
      </c>
      <c r="H71" s="475" t="s">
        <v>831</v>
      </c>
      <c r="J71" s="51"/>
      <c r="K71" s="338"/>
      <c r="L71" s="106"/>
    </row>
    <row r="72" spans="1:12" s="55" customFormat="1" ht="12.75">
      <c r="A72" s="251"/>
      <c r="B72" s="68"/>
      <c r="C72" s="68"/>
      <c r="D72" s="68"/>
      <c r="E72" s="338"/>
      <c r="F72" s="151"/>
      <c r="G72" s="250"/>
      <c r="H72" s="475"/>
      <c r="J72" s="51"/>
      <c r="K72" s="338"/>
      <c r="L72" s="106"/>
    </row>
    <row r="73" spans="1:12" s="55" customFormat="1" ht="12.75">
      <c r="A73" s="293" t="s">
        <v>617</v>
      </c>
      <c r="B73" s="68"/>
      <c r="C73" s="68"/>
      <c r="D73" s="68"/>
      <c r="E73" s="338"/>
      <c r="F73" s="151"/>
      <c r="G73" s="250"/>
      <c r="H73" s="475"/>
      <c r="J73" s="51"/>
      <c r="K73" s="338"/>
      <c r="L73" s="106"/>
    </row>
    <row r="74" spans="1:12" s="55" customFormat="1" ht="12.75">
      <c r="A74" s="251" t="s">
        <v>618</v>
      </c>
      <c r="B74" s="68" t="s">
        <v>620</v>
      </c>
      <c r="C74" s="68"/>
      <c r="D74" s="68"/>
      <c r="E74" s="338">
        <v>24.37</v>
      </c>
      <c r="F74" s="151" t="s">
        <v>69</v>
      </c>
      <c r="G74" s="250">
        <f>ROUND(E74*(VLOOKUP(F74,Multipliers!$A$2:$B$7,2,FALSE)),2)</f>
        <v>24.37</v>
      </c>
      <c r="H74" s="475" t="s">
        <v>831</v>
      </c>
      <c r="J74" s="51"/>
      <c r="K74" s="338"/>
      <c r="L74" s="106"/>
    </row>
    <row r="75" spans="1:12" s="55" customFormat="1" ht="12.75">
      <c r="A75" s="251" t="s">
        <v>619</v>
      </c>
      <c r="B75" s="68" t="s">
        <v>621</v>
      </c>
      <c r="C75" s="68"/>
      <c r="D75" s="68"/>
      <c r="E75" s="338">
        <v>27.72</v>
      </c>
      <c r="F75" s="151" t="s">
        <v>69</v>
      </c>
      <c r="G75" s="250">
        <f>ROUND(E75*(VLOOKUP(F75,Multipliers!$A$2:$B$7,2,FALSE)),2)</f>
        <v>27.72</v>
      </c>
      <c r="H75" s="475"/>
      <c r="I75" s="106"/>
      <c r="J75" s="51"/>
      <c r="K75" s="338"/>
      <c r="L75" s="106"/>
    </row>
    <row r="76" spans="1:12" s="55" customFormat="1" ht="12.75">
      <c r="A76" s="251"/>
      <c r="B76" s="68"/>
      <c r="C76" s="68"/>
      <c r="D76" s="68"/>
      <c r="E76" s="338"/>
      <c r="F76" s="151"/>
      <c r="G76" s="250"/>
      <c r="H76" s="475"/>
      <c r="J76" s="51"/>
      <c r="K76" s="338"/>
      <c r="L76" s="106"/>
    </row>
    <row r="77" spans="1:12" s="55" customFormat="1" ht="12.75">
      <c r="A77" s="293" t="s">
        <v>627</v>
      </c>
      <c r="B77" s="68"/>
      <c r="C77" s="68"/>
      <c r="D77" s="68"/>
      <c r="E77" s="338"/>
      <c r="F77" s="151"/>
      <c r="G77" s="250"/>
      <c r="H77" s="475"/>
      <c r="J77" s="51"/>
      <c r="K77" s="338"/>
      <c r="L77" s="106"/>
    </row>
    <row r="78" spans="1:12" s="55" customFormat="1" ht="12.75">
      <c r="A78" s="251" t="s">
        <v>628</v>
      </c>
      <c r="B78" s="68" t="s">
        <v>630</v>
      </c>
      <c r="C78" s="68"/>
      <c r="D78" s="68"/>
      <c r="E78" s="338">
        <v>73.23</v>
      </c>
      <c r="F78" s="151" t="s">
        <v>69</v>
      </c>
      <c r="G78" s="250">
        <f>ROUND(E78*(VLOOKUP(F78,Multipliers!$A$2:$B$7,2,FALSE)),2)</f>
        <v>73.23</v>
      </c>
      <c r="H78" s="475"/>
      <c r="J78" s="51"/>
      <c r="K78" s="338"/>
      <c r="L78" s="106"/>
    </row>
    <row r="79" spans="1:12" s="55" customFormat="1" ht="12.75">
      <c r="A79" s="251" t="s">
        <v>629</v>
      </c>
      <c r="B79" s="68" t="s">
        <v>631</v>
      </c>
      <c r="C79" s="68"/>
      <c r="D79" s="68"/>
      <c r="E79" s="338">
        <v>127.04</v>
      </c>
      <c r="F79" s="151" t="s">
        <v>69</v>
      </c>
      <c r="G79" s="250">
        <f>ROUND(E79*(VLOOKUP(F79,Multipliers!$A$2:$B$7,2,FALSE)),2)</f>
        <v>127.04</v>
      </c>
      <c r="H79" s="475"/>
      <c r="J79" s="51"/>
      <c r="K79" s="338"/>
      <c r="L79" s="106"/>
    </row>
    <row r="80" spans="1:12" s="55" customFormat="1" ht="12.75">
      <c r="A80" s="251"/>
      <c r="B80" s="68"/>
      <c r="C80" s="68"/>
      <c r="D80" s="68"/>
      <c r="E80" s="338"/>
      <c r="F80" s="151"/>
      <c r="G80" s="250"/>
      <c r="H80" s="475"/>
      <c r="J80" s="51"/>
      <c r="K80" s="338"/>
      <c r="L80" s="106"/>
    </row>
    <row r="81" spans="1:12" ht="12.75">
      <c r="A81" s="181" t="s">
        <v>242</v>
      </c>
      <c r="B81" s="2"/>
      <c r="C81" s="2"/>
      <c r="D81" s="2"/>
      <c r="E81" s="338"/>
      <c r="F81" s="22"/>
      <c r="G81" s="228"/>
      <c r="H81" s="474"/>
      <c r="I81" s="55"/>
      <c r="J81" s="51"/>
      <c r="K81" s="333"/>
      <c r="L81" s="106"/>
    </row>
    <row r="82" spans="1:12" ht="12.75">
      <c r="A82" s="12" t="s">
        <v>243</v>
      </c>
      <c r="B82" s="68" t="s">
        <v>347</v>
      </c>
      <c r="C82" s="2"/>
      <c r="D82" s="2"/>
      <c r="E82" s="338">
        <v>2.57</v>
      </c>
      <c r="F82" s="22" t="s">
        <v>69</v>
      </c>
      <c r="G82" s="228">
        <f>ROUND(E82*(VLOOKUP(F82,Multipliers!$A$2:$B$7,2,FALSE)),2)</f>
        <v>2.57</v>
      </c>
      <c r="H82" s="474" t="s">
        <v>831</v>
      </c>
      <c r="I82" s="55"/>
      <c r="J82" s="51"/>
      <c r="K82" s="333"/>
      <c r="L82" s="106"/>
    </row>
    <row r="83" spans="1:12" ht="12.75">
      <c r="A83" s="12" t="s">
        <v>244</v>
      </c>
      <c r="B83" s="68" t="s">
        <v>345</v>
      </c>
      <c r="C83" s="2"/>
      <c r="D83" s="2"/>
      <c r="E83" s="338">
        <v>0.4</v>
      </c>
      <c r="F83" s="22" t="s">
        <v>69</v>
      </c>
      <c r="G83" s="228">
        <f>ROUND(E83*(VLOOKUP(F83,Multipliers!$A$2:$B$7,2,FALSE)),2)</f>
        <v>0.4</v>
      </c>
      <c r="H83" s="474" t="s">
        <v>831</v>
      </c>
      <c r="I83" s="55"/>
      <c r="J83" s="51"/>
      <c r="K83" s="333"/>
      <c r="L83" s="106"/>
    </row>
    <row r="84" spans="1:12" ht="12.75">
      <c r="A84" s="12" t="s">
        <v>245</v>
      </c>
      <c r="B84" s="68" t="s">
        <v>346</v>
      </c>
      <c r="C84" s="2"/>
      <c r="D84" s="2"/>
      <c r="E84" s="369">
        <v>3.71</v>
      </c>
      <c r="F84" s="22" t="s">
        <v>69</v>
      </c>
      <c r="G84" s="228">
        <f>ROUND(E84*(VLOOKUP(F84,Multipliers!$A$2:$B$7,2,FALSE)),2)</f>
        <v>3.71</v>
      </c>
      <c r="H84" s="474" t="s">
        <v>831</v>
      </c>
      <c r="I84" s="55"/>
      <c r="J84" s="51"/>
      <c r="K84" s="157"/>
      <c r="L84" s="106"/>
    </row>
    <row r="85" spans="1:10" ht="12.75">
      <c r="A85" s="83" t="s">
        <v>123</v>
      </c>
      <c r="B85" s="2" t="s">
        <v>125</v>
      </c>
      <c r="C85" s="2"/>
      <c r="D85" s="2"/>
      <c r="E85" s="470">
        <v>17.3</v>
      </c>
      <c r="F85" s="22" t="s">
        <v>69</v>
      </c>
      <c r="G85" s="228">
        <f>ROUND(E85*(VLOOKUP(F85,Multipliers!$A$2:$B$7,2,FALSE)),2)</f>
        <v>17.3</v>
      </c>
      <c r="H85" s="474" t="s">
        <v>831</v>
      </c>
      <c r="I85" s="55"/>
      <c r="J85" s="51"/>
    </row>
    <row r="86" spans="1:10" ht="12.75">
      <c r="A86" s="6" t="s">
        <v>227</v>
      </c>
      <c r="B86" s="2" t="s">
        <v>228</v>
      </c>
      <c r="C86" s="517" t="s">
        <v>1110</v>
      </c>
      <c r="D86" s="2"/>
      <c r="E86" s="470">
        <v>18.65</v>
      </c>
      <c r="F86" s="22" t="s">
        <v>69</v>
      </c>
      <c r="G86" s="228">
        <f>ROUND(E86*(VLOOKUP(F86,Multipliers!$A$2:$B$7,2,FALSE)),2)</f>
        <v>18.65</v>
      </c>
      <c r="H86" s="474"/>
      <c r="I86" s="55"/>
      <c r="J86" s="51"/>
    </row>
    <row r="87" spans="1:10" ht="12.75">
      <c r="A87" s="386" t="s">
        <v>124</v>
      </c>
      <c r="B87" s="7" t="s">
        <v>126</v>
      </c>
      <c r="C87" s="7"/>
      <c r="D87" s="7"/>
      <c r="E87" s="471">
        <v>20.01</v>
      </c>
      <c r="F87" s="20" t="s">
        <v>69</v>
      </c>
      <c r="G87" s="244">
        <f>ROUND(E87*(VLOOKUP(F87,Multipliers!$A$2:$B$7,2,FALSE)),2)</f>
        <v>20.01</v>
      </c>
      <c r="H87" s="476" t="s">
        <v>831</v>
      </c>
      <c r="I87" s="55"/>
      <c r="J87" s="51"/>
    </row>
    <row r="88" spans="1:8" ht="12.75">
      <c r="A88" s="2"/>
      <c r="B88" s="2"/>
      <c r="C88" s="2"/>
      <c r="D88" s="2"/>
      <c r="H88" s="477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46"/>
      <c r="D94" s="46"/>
    </row>
    <row r="95" spans="1:4" ht="12.75">
      <c r="A95" s="2"/>
      <c r="B95" s="2"/>
      <c r="C95" s="46"/>
      <c r="D95" s="46"/>
    </row>
    <row r="96" spans="1:4" ht="12.75">
      <c r="A96" s="2"/>
      <c r="B96" s="2"/>
      <c r="C96" s="46"/>
      <c r="D96" s="46"/>
    </row>
    <row r="97" spans="1:4" ht="12.75">
      <c r="A97" s="2"/>
      <c r="B97" s="2"/>
      <c r="C97" s="46"/>
      <c r="D97" s="46"/>
    </row>
    <row r="98" spans="1:4" ht="12.75">
      <c r="A98" s="2"/>
      <c r="B98" s="2"/>
      <c r="C98" s="2"/>
      <c r="D98" s="46"/>
    </row>
    <row r="99" spans="1:4" ht="12.75">
      <c r="A99" s="2"/>
      <c r="B99" s="2"/>
      <c r="C99" s="2"/>
      <c r="D99" s="46"/>
    </row>
    <row r="100" spans="1:4" ht="12.75">
      <c r="A100" s="2"/>
      <c r="B100" s="2"/>
      <c r="C100" s="2"/>
      <c r="D100" s="46"/>
    </row>
    <row r="101" spans="1:4" ht="12.75">
      <c r="A101" s="2"/>
      <c r="B101" s="2"/>
      <c r="C101" s="2"/>
      <c r="D101" s="46"/>
    </row>
    <row r="102" spans="1:4" ht="12.75">
      <c r="A102" s="2"/>
      <c r="B102" s="2"/>
      <c r="C102" s="2"/>
      <c r="D102" s="46"/>
    </row>
    <row r="103" spans="1:4" ht="12.75">
      <c r="A103" s="2"/>
      <c r="B103" s="2"/>
      <c r="C103" s="2"/>
      <c r="D103" s="46"/>
    </row>
    <row r="104" spans="1:4" ht="12.75">
      <c r="A104" s="2"/>
      <c r="B104" s="2"/>
      <c r="C104" s="2"/>
      <c r="D104" s="46"/>
    </row>
    <row r="105" spans="1:4" ht="12.75">
      <c r="A105" s="2"/>
      <c r="B105" s="2"/>
      <c r="C105" s="2"/>
      <c r="D105" s="46"/>
    </row>
    <row r="106" spans="1:4" ht="12.75">
      <c r="A106" s="2"/>
      <c r="B106" s="2"/>
      <c r="C106" s="2"/>
      <c r="D106" s="46"/>
    </row>
    <row r="107" spans="1:4" ht="12.75">
      <c r="A107" s="2"/>
      <c r="B107" s="2"/>
      <c r="C107" s="2"/>
      <c r="D107" s="46"/>
    </row>
    <row r="108" spans="1:4" ht="12.75">
      <c r="A108" s="2"/>
      <c r="B108" s="2"/>
      <c r="C108" s="2"/>
      <c r="D108" s="46"/>
    </row>
    <row r="109" spans="1:4" ht="12.75">
      <c r="A109" s="2"/>
      <c r="B109" s="2"/>
      <c r="C109" s="2"/>
      <c r="D109" s="46"/>
    </row>
    <row r="110" spans="1:4" ht="12.75">
      <c r="A110" s="2"/>
      <c r="B110" s="2"/>
      <c r="C110" s="2"/>
      <c r="D110" s="46"/>
    </row>
    <row r="111" spans="1:4" ht="12.75">
      <c r="A111" s="2"/>
      <c r="B111" s="2"/>
      <c r="C111" s="2"/>
      <c r="D111" s="46"/>
    </row>
    <row r="112" spans="1:4" ht="12.75">
      <c r="A112" s="2"/>
      <c r="B112" s="2"/>
      <c r="C112" s="2"/>
      <c r="D112" s="46"/>
    </row>
    <row r="113" spans="1:4" ht="12.75">
      <c r="A113" s="2"/>
      <c r="B113" s="2"/>
      <c r="C113" s="2"/>
      <c r="D113" s="46"/>
    </row>
    <row r="114" spans="1:4" ht="12.75">
      <c r="A114" s="2"/>
      <c r="B114" s="2"/>
      <c r="C114" s="2"/>
      <c r="D114" s="46"/>
    </row>
    <row r="115" spans="1:4" ht="12.75">
      <c r="A115" s="2"/>
      <c r="B115" s="2"/>
      <c r="C115" s="2"/>
      <c r="D115" s="46"/>
    </row>
    <row r="116" spans="1:4" ht="12.75">
      <c r="A116" s="2"/>
      <c r="B116" s="2"/>
      <c r="C116" s="2"/>
      <c r="D116" s="46"/>
    </row>
    <row r="117" spans="1:4" ht="12.75">
      <c r="A117" s="2"/>
      <c r="B117" s="2"/>
      <c r="C117" s="2"/>
      <c r="D117" s="46"/>
    </row>
    <row r="118" spans="1:4" ht="12.75">
      <c r="A118" s="2"/>
      <c r="B118" s="2"/>
      <c r="C118" s="2"/>
      <c r="D118" s="46"/>
    </row>
    <row r="119" spans="1:4" ht="12.75">
      <c r="A119" s="2"/>
      <c r="B119" s="2"/>
      <c r="C119" s="2"/>
      <c r="D119" s="46"/>
    </row>
    <row r="120" spans="1:4" ht="12.75">
      <c r="A120" s="2"/>
      <c r="B120" s="2"/>
      <c r="C120" s="2"/>
      <c r="D120" s="46"/>
    </row>
    <row r="121" spans="1:4" ht="12.75">
      <c r="A121" s="2"/>
      <c r="B121" s="2"/>
      <c r="C121" s="2"/>
      <c r="D121" s="46"/>
    </row>
    <row r="122" spans="1:4" ht="12.75">
      <c r="A122" s="2"/>
      <c r="B122" s="2"/>
      <c r="C122" s="2"/>
      <c r="D122" s="46"/>
    </row>
    <row r="123" spans="1:4" ht="12.75">
      <c r="A123" s="2"/>
      <c r="B123" s="2"/>
      <c r="C123" s="2"/>
      <c r="D123" s="46"/>
    </row>
    <row r="124" spans="1:4" ht="12.75">
      <c r="A124" s="2"/>
      <c r="B124" s="2"/>
      <c r="C124" s="2"/>
      <c r="D124" s="46"/>
    </row>
    <row r="125" spans="1:4" ht="12.75">
      <c r="A125" s="2"/>
      <c r="B125" s="2"/>
      <c r="C125" s="2"/>
      <c r="D125" s="46"/>
    </row>
    <row r="126" spans="1:4" ht="12.75">
      <c r="A126" s="2"/>
      <c r="B126" s="2"/>
      <c r="C126" s="2"/>
      <c r="D126" s="46"/>
    </row>
    <row r="127" spans="1:4" ht="12.75">
      <c r="A127" s="2"/>
      <c r="B127" s="2"/>
      <c r="C127" s="2"/>
      <c r="D127" s="46"/>
    </row>
    <row r="128" spans="1:4" ht="12.75">
      <c r="A128" s="2"/>
      <c r="B128" s="2"/>
      <c r="C128" s="2"/>
      <c r="D128" s="46"/>
    </row>
    <row r="129" spans="1:4" ht="12.75">
      <c r="A129" s="2"/>
      <c r="B129" s="2"/>
      <c r="C129" s="2"/>
      <c r="D129" s="46"/>
    </row>
  </sheetData>
  <sheetProtection password="C7D6" sheet="1" objects="1" scenarios="1"/>
  <mergeCells count="2">
    <mergeCell ref="B58:B59"/>
    <mergeCell ref="B60:B61"/>
  </mergeCells>
  <printOptions gridLines="1"/>
  <pageMargins left="0.9448818897637796" right="0.5511811023622047" top="0.5905511811023623" bottom="0.5905511811023623" header="0.31496062992125984" footer="0.31496062992125984"/>
  <pageSetup fitToHeight="1" fitToWidth="1" horizontalDpi="300" verticalDpi="300" orientation="portrait" paperSize="9" scale="61" r:id="rId2"/>
  <headerFooter alignWithMargins="0">
    <oddFooter>&amp;C&amp;A</oddFooter>
  </headerFooter>
  <rowBreaks count="1" manualBreakCount="1">
    <brk id="35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14.57421875" style="0" customWidth="1"/>
    <col min="3" max="3" width="20.421875" style="0" customWidth="1"/>
    <col min="4" max="4" width="9.57421875" style="0" customWidth="1"/>
    <col min="5" max="5" width="12.00390625" style="0" customWidth="1"/>
    <col min="6" max="6" width="9.8515625" style="0" customWidth="1"/>
    <col min="7" max="7" width="7.57421875" style="3" customWidth="1"/>
    <col min="8" max="8" width="9.8515625" style="3" customWidth="1"/>
  </cols>
  <sheetData>
    <row r="1" spans="1:7" ht="18">
      <c r="A1" s="197" t="s">
        <v>246</v>
      </c>
      <c r="B1" s="198"/>
      <c r="C1" s="198"/>
      <c r="D1" s="198"/>
      <c r="E1" s="198"/>
      <c r="F1" s="198"/>
      <c r="G1" s="199"/>
    </row>
    <row r="2" spans="1:8" s="55" customFormat="1" ht="12.75">
      <c r="A2" s="103" t="s">
        <v>247</v>
      </c>
      <c r="B2" s="104"/>
      <c r="C2" s="104"/>
      <c r="D2" s="104"/>
      <c r="E2" s="104"/>
      <c r="F2" s="104"/>
      <c r="G2" s="105"/>
      <c r="H2" s="106"/>
    </row>
    <row r="3" spans="1:7" ht="12.75">
      <c r="A3" s="107" t="s">
        <v>248</v>
      </c>
      <c r="B3" s="108" t="s">
        <v>249</v>
      </c>
      <c r="C3" s="108" t="s">
        <v>250</v>
      </c>
      <c r="D3" s="108" t="s">
        <v>3</v>
      </c>
      <c r="E3" s="108">
        <v>50</v>
      </c>
      <c r="F3" s="109" t="s">
        <v>1072</v>
      </c>
      <c r="G3" s="108" t="s">
        <v>30</v>
      </c>
    </row>
    <row r="4" spans="1:7" ht="12.75">
      <c r="A4" s="110" t="s">
        <v>251</v>
      </c>
      <c r="B4" s="111" t="s">
        <v>252</v>
      </c>
      <c r="C4" s="111" t="s">
        <v>253</v>
      </c>
      <c r="D4" s="111" t="s">
        <v>1065</v>
      </c>
      <c r="E4" s="111" t="s">
        <v>254</v>
      </c>
      <c r="F4" s="112" t="s">
        <v>255</v>
      </c>
      <c r="G4" s="111" t="s">
        <v>256</v>
      </c>
    </row>
    <row r="5" spans="1:7" ht="15.75">
      <c r="A5" s="107" t="s">
        <v>248</v>
      </c>
      <c r="B5" s="194" t="s">
        <v>257</v>
      </c>
      <c r="C5" s="195"/>
      <c r="D5" s="195"/>
      <c r="E5" s="195"/>
      <c r="F5" s="195"/>
      <c r="G5" s="196"/>
    </row>
    <row r="6" spans="1:7" ht="12.75">
      <c r="A6" s="162"/>
      <c r="B6" s="173"/>
      <c r="C6" s="173"/>
      <c r="D6" s="173"/>
      <c r="E6" s="173"/>
      <c r="F6" s="173"/>
      <c r="G6" s="206"/>
    </row>
    <row r="7" spans="1:7" ht="12.75">
      <c r="A7" s="162"/>
      <c r="B7" s="207"/>
      <c r="C7" s="207"/>
      <c r="D7" s="207"/>
      <c r="E7" s="207"/>
      <c r="F7" s="207"/>
      <c r="G7" s="208"/>
    </row>
    <row r="8" spans="1:7" ht="12.75">
      <c r="A8" s="115"/>
      <c r="B8" s="209" t="s">
        <v>252</v>
      </c>
      <c r="C8" s="116" t="s">
        <v>253</v>
      </c>
      <c r="D8" s="117" t="s">
        <v>1065</v>
      </c>
      <c r="E8" s="118" t="s">
        <v>254</v>
      </c>
      <c r="F8" s="119" t="s">
        <v>255</v>
      </c>
      <c r="G8" s="120" t="s">
        <v>256</v>
      </c>
    </row>
    <row r="9" spans="1:7" ht="12.75">
      <c r="A9" s="3"/>
      <c r="B9" s="121"/>
      <c r="C9" s="122"/>
      <c r="D9" s="123"/>
      <c r="E9" s="22"/>
      <c r="F9" s="124"/>
      <c r="G9" s="125"/>
    </row>
    <row r="10" spans="1:7" ht="12.75">
      <c r="A10" s="3"/>
      <c r="B10" s="121"/>
      <c r="C10" s="122"/>
      <c r="D10" s="123"/>
      <c r="E10" s="22"/>
      <c r="F10" s="124"/>
      <c r="G10" s="125"/>
    </row>
    <row r="11" spans="1:7" ht="12.75">
      <c r="A11" s="115" t="s">
        <v>258</v>
      </c>
      <c r="B11" s="126"/>
      <c r="C11" s="127"/>
      <c r="D11" s="127"/>
      <c r="E11" s="127"/>
      <c r="F11" s="127"/>
      <c r="G11" s="128"/>
    </row>
    <row r="12" spans="1:7" ht="12.75">
      <c r="A12" s="129"/>
      <c r="B12" s="11" t="s">
        <v>259</v>
      </c>
      <c r="C12" s="130"/>
      <c r="D12" s="131"/>
      <c r="E12" s="131"/>
      <c r="F12" s="131"/>
      <c r="G12" s="132"/>
    </row>
    <row r="13" spans="1:7" ht="12.75">
      <c r="A13" s="133"/>
      <c r="B13" s="134" t="s">
        <v>260</v>
      </c>
      <c r="C13" s="115" t="s">
        <v>261</v>
      </c>
      <c r="D13" s="134"/>
      <c r="E13" s="134"/>
      <c r="F13" s="134"/>
      <c r="G13" s="135"/>
    </row>
    <row r="14" spans="1:7" ht="12.75">
      <c r="A14" s="133"/>
      <c r="B14" s="134" t="s">
        <v>262</v>
      </c>
      <c r="C14" s="115" t="s">
        <v>263</v>
      </c>
      <c r="D14" s="134"/>
      <c r="E14" s="134"/>
      <c r="F14" s="134"/>
      <c r="G14" s="135"/>
    </row>
    <row r="15" spans="1:7" ht="12.75">
      <c r="A15" s="133"/>
      <c r="B15" s="134" t="s">
        <v>264</v>
      </c>
      <c r="C15" s="115" t="s">
        <v>265</v>
      </c>
      <c r="D15" s="134"/>
      <c r="E15" s="134"/>
      <c r="F15" s="134"/>
      <c r="G15" s="135"/>
    </row>
    <row r="16" spans="1:7" ht="12.75">
      <c r="A16" s="133"/>
      <c r="B16" s="134" t="s">
        <v>1073</v>
      </c>
      <c r="C16" s="115" t="s">
        <v>266</v>
      </c>
      <c r="D16" s="134"/>
      <c r="E16" s="134"/>
      <c r="F16" s="134"/>
      <c r="G16" s="135"/>
    </row>
    <row r="17" spans="1:7" ht="12.75">
      <c r="A17" s="133"/>
      <c r="B17" s="135" t="s">
        <v>255</v>
      </c>
      <c r="C17" s="126"/>
      <c r="D17" s="127"/>
      <c r="E17" s="127"/>
      <c r="F17" s="127"/>
      <c r="G17" s="128"/>
    </row>
    <row r="18" spans="1:7" ht="12.75">
      <c r="A18" s="133"/>
      <c r="B18" s="135" t="s">
        <v>1072</v>
      </c>
      <c r="C18" s="115" t="s">
        <v>267</v>
      </c>
      <c r="D18" s="134"/>
      <c r="E18" s="134"/>
      <c r="F18" s="134"/>
      <c r="G18" s="135"/>
    </row>
    <row r="19" spans="1:7" ht="12.75">
      <c r="A19" s="133"/>
      <c r="B19" s="135" t="s">
        <v>0</v>
      </c>
      <c r="C19" s="115" t="s">
        <v>268</v>
      </c>
      <c r="D19" s="134"/>
      <c r="E19" s="134"/>
      <c r="F19" s="134"/>
      <c r="G19" s="135"/>
    </row>
    <row r="20" spans="1:7" ht="12.75">
      <c r="A20" s="133"/>
      <c r="B20" s="135" t="s">
        <v>256</v>
      </c>
      <c r="C20" s="126"/>
      <c r="D20" s="127"/>
      <c r="E20" s="127"/>
      <c r="F20" s="127"/>
      <c r="G20" s="128"/>
    </row>
    <row r="21" spans="1:7" ht="12.75">
      <c r="A21" s="133"/>
      <c r="B21" s="135" t="s">
        <v>269</v>
      </c>
      <c r="C21" s="115" t="s">
        <v>270</v>
      </c>
      <c r="D21" s="134"/>
      <c r="E21" s="134"/>
      <c r="F21" s="134"/>
      <c r="G21" s="135"/>
    </row>
    <row r="22" spans="1:7" ht="12.75">
      <c r="A22" s="137"/>
      <c r="B22" s="135" t="s">
        <v>271</v>
      </c>
      <c r="C22" s="115" t="s">
        <v>272</v>
      </c>
      <c r="D22" s="134"/>
      <c r="E22" s="134"/>
      <c r="F22" s="134"/>
      <c r="G22" s="135"/>
    </row>
    <row r="23" spans="1:7" ht="12.75">
      <c r="A23" s="138" t="s">
        <v>273</v>
      </c>
      <c r="B23" s="139"/>
      <c r="C23" s="140"/>
      <c r="D23" s="140"/>
      <c r="E23" s="140"/>
      <c r="F23" s="140"/>
      <c r="G23" s="141"/>
    </row>
    <row r="24" spans="1:7" ht="12.75">
      <c r="A24" s="129"/>
      <c r="B24" s="135" t="s">
        <v>259</v>
      </c>
      <c r="C24" s="126"/>
      <c r="D24" s="127"/>
      <c r="E24" s="127"/>
      <c r="F24" s="127"/>
      <c r="G24" s="128"/>
    </row>
    <row r="25" spans="1:7" ht="12.75">
      <c r="A25" s="133"/>
      <c r="B25" s="135" t="s">
        <v>428</v>
      </c>
      <c r="C25" s="115" t="s">
        <v>274</v>
      </c>
      <c r="D25" s="134"/>
      <c r="E25" s="134"/>
      <c r="F25" s="134"/>
      <c r="G25" s="135"/>
    </row>
    <row r="26" spans="1:7" ht="12.75">
      <c r="A26" s="133"/>
      <c r="B26" s="135" t="s">
        <v>488</v>
      </c>
      <c r="C26" s="115" t="s">
        <v>489</v>
      </c>
      <c r="D26" s="134"/>
      <c r="E26" s="134"/>
      <c r="F26" s="134"/>
      <c r="G26" s="135"/>
    </row>
    <row r="27" spans="1:7" ht="12.75">
      <c r="A27" s="133"/>
      <c r="B27" s="135" t="s">
        <v>490</v>
      </c>
      <c r="C27" s="115" t="s">
        <v>491</v>
      </c>
      <c r="D27" s="134"/>
      <c r="E27" s="134"/>
      <c r="F27" s="134"/>
      <c r="G27" s="135"/>
    </row>
    <row r="28" spans="1:7" ht="12.75">
      <c r="A28" s="133"/>
      <c r="B28" s="135" t="s">
        <v>255</v>
      </c>
      <c r="C28" s="126"/>
      <c r="D28" s="127"/>
      <c r="E28" s="127"/>
      <c r="F28" s="127"/>
      <c r="G28" s="128"/>
    </row>
    <row r="29" spans="1:7" ht="12.75">
      <c r="A29" s="133"/>
      <c r="B29" s="135" t="s">
        <v>1072</v>
      </c>
      <c r="C29" s="115" t="s">
        <v>267</v>
      </c>
      <c r="D29" s="134"/>
      <c r="E29" s="134"/>
      <c r="F29" s="134"/>
      <c r="G29" s="135"/>
    </row>
    <row r="30" spans="1:7" ht="12.75">
      <c r="A30" s="133"/>
      <c r="B30" s="135" t="s">
        <v>0</v>
      </c>
      <c r="C30" s="115" t="s">
        <v>268</v>
      </c>
      <c r="D30" s="134"/>
      <c r="E30" s="134"/>
      <c r="F30" s="134"/>
      <c r="G30" s="135"/>
    </row>
    <row r="31" spans="1:7" ht="12.75">
      <c r="A31" s="133"/>
      <c r="B31" s="135" t="s">
        <v>731</v>
      </c>
      <c r="C31" s="115" t="s">
        <v>429</v>
      </c>
      <c r="D31" s="134"/>
      <c r="E31" s="134"/>
      <c r="F31" s="134"/>
      <c r="G31" s="135"/>
    </row>
    <row r="32" spans="1:7" ht="12.75">
      <c r="A32" s="133"/>
      <c r="B32" s="135" t="s">
        <v>256</v>
      </c>
      <c r="C32" s="126"/>
      <c r="D32" s="127"/>
      <c r="E32" s="127"/>
      <c r="F32" s="127"/>
      <c r="G32" s="128"/>
    </row>
    <row r="33" spans="1:7" ht="12.75">
      <c r="A33" s="133"/>
      <c r="B33" s="135" t="s">
        <v>494</v>
      </c>
      <c r="C33" s="350" t="s">
        <v>513</v>
      </c>
      <c r="D33" s="351"/>
      <c r="E33" s="351"/>
      <c r="F33" s="351"/>
      <c r="G33" s="352"/>
    </row>
    <row r="34" spans="1:7" ht="12.75">
      <c r="A34" s="133"/>
      <c r="B34" s="135" t="s">
        <v>275</v>
      </c>
      <c r="C34" s="115" t="s">
        <v>276</v>
      </c>
      <c r="D34" s="134"/>
      <c r="E34" s="134"/>
      <c r="F34" s="134"/>
      <c r="G34" s="135"/>
    </row>
    <row r="35" spans="1:7" ht="12.75">
      <c r="A35" s="133"/>
      <c r="B35" s="135" t="s">
        <v>29</v>
      </c>
      <c r="C35" s="115" t="s">
        <v>430</v>
      </c>
      <c r="D35" s="134"/>
      <c r="E35" s="134"/>
      <c r="F35" s="134"/>
      <c r="G35" s="135"/>
    </row>
    <row r="36" spans="1:7" ht="12.75">
      <c r="A36" s="133"/>
      <c r="B36" s="135" t="s">
        <v>25</v>
      </c>
      <c r="C36" s="115" t="s">
        <v>431</v>
      </c>
      <c r="D36" s="134"/>
      <c r="E36" s="134"/>
      <c r="F36" s="134"/>
      <c r="G36" s="135"/>
    </row>
    <row r="37" spans="1:7" ht="12.75">
      <c r="A37" s="133"/>
      <c r="B37" s="135" t="s">
        <v>30</v>
      </c>
      <c r="C37" s="115" t="s">
        <v>277</v>
      </c>
      <c r="D37" s="134"/>
      <c r="E37" s="134"/>
      <c r="F37" s="134"/>
      <c r="G37" s="135"/>
    </row>
    <row r="38" spans="1:7" ht="12.75">
      <c r="A38" s="110" t="s">
        <v>278</v>
      </c>
      <c r="B38" s="139"/>
      <c r="C38" s="140"/>
      <c r="D38" s="140"/>
      <c r="E38" s="140"/>
      <c r="F38" s="140"/>
      <c r="G38" s="141"/>
    </row>
    <row r="39" spans="1:7" ht="12.75">
      <c r="A39" s="133"/>
      <c r="B39" s="11" t="s">
        <v>259</v>
      </c>
      <c r="C39" s="126"/>
      <c r="D39" s="127"/>
      <c r="E39" s="127"/>
      <c r="F39" s="127"/>
      <c r="G39" s="128"/>
    </row>
    <row r="40" spans="1:7" ht="12.75">
      <c r="A40" s="306"/>
      <c r="B40" s="110" t="s">
        <v>432</v>
      </c>
      <c r="C40" s="307" t="s">
        <v>433</v>
      </c>
      <c r="D40" s="11"/>
      <c r="E40" s="11"/>
      <c r="F40" s="11"/>
      <c r="G40" s="114"/>
    </row>
    <row r="41" spans="1:7" ht="12.75">
      <c r="A41" s="306"/>
      <c r="B41" s="110" t="s">
        <v>492</v>
      </c>
      <c r="C41" s="307" t="s">
        <v>493</v>
      </c>
      <c r="D41" s="11"/>
      <c r="E41" s="11"/>
      <c r="F41" s="11"/>
      <c r="G41" s="114"/>
    </row>
    <row r="42" spans="1:7" ht="12.75">
      <c r="A42" s="133"/>
      <c r="B42" s="110" t="s">
        <v>255</v>
      </c>
      <c r="C42" s="126"/>
      <c r="D42" s="127"/>
      <c r="E42" s="127"/>
      <c r="F42" s="127"/>
      <c r="G42" s="128"/>
    </row>
    <row r="43" spans="1:7" ht="12.75">
      <c r="A43" s="133"/>
      <c r="B43" s="135" t="s">
        <v>1072</v>
      </c>
      <c r="C43" s="115" t="s">
        <v>267</v>
      </c>
      <c r="D43" s="134"/>
      <c r="E43" s="134"/>
      <c r="F43" s="134"/>
      <c r="G43" s="135"/>
    </row>
    <row r="44" spans="1:7" ht="12.75">
      <c r="A44" s="133"/>
      <c r="B44" s="135" t="s">
        <v>0</v>
      </c>
      <c r="C44" s="115" t="s">
        <v>268</v>
      </c>
      <c r="D44" s="134"/>
      <c r="E44" s="134"/>
      <c r="F44" s="134"/>
      <c r="G44" s="135"/>
    </row>
    <row r="45" spans="1:7" ht="12.75">
      <c r="A45" s="133"/>
      <c r="B45" s="135" t="s">
        <v>731</v>
      </c>
      <c r="C45" s="115" t="s">
        <v>429</v>
      </c>
      <c r="D45" s="134"/>
      <c r="E45" s="134"/>
      <c r="F45" s="134"/>
      <c r="G45" s="135"/>
    </row>
    <row r="46" spans="1:7" ht="12.75">
      <c r="A46" s="133"/>
      <c r="B46" s="135" t="s">
        <v>256</v>
      </c>
      <c r="C46" s="126"/>
      <c r="D46" s="127"/>
      <c r="E46" s="127"/>
      <c r="F46" s="127"/>
      <c r="G46" s="128"/>
    </row>
    <row r="47" spans="1:7" ht="12.75">
      <c r="A47" s="133"/>
      <c r="B47" s="135" t="s">
        <v>494</v>
      </c>
      <c r="C47" s="350" t="s">
        <v>513</v>
      </c>
      <c r="D47" s="351"/>
      <c r="E47" s="351"/>
      <c r="F47" s="351"/>
      <c r="G47" s="352"/>
    </row>
    <row r="48" spans="1:7" ht="12.75">
      <c r="A48" s="137"/>
      <c r="B48" s="135" t="s">
        <v>275</v>
      </c>
      <c r="C48" s="115" t="s">
        <v>276</v>
      </c>
      <c r="D48" s="134"/>
      <c r="E48" s="134"/>
      <c r="F48" s="134"/>
      <c r="G48" s="135"/>
    </row>
    <row r="49" spans="1:7" ht="12.75">
      <c r="A49" s="110" t="s">
        <v>434</v>
      </c>
      <c r="B49" s="139"/>
      <c r="C49" s="140"/>
      <c r="D49" s="140"/>
      <c r="E49" s="140"/>
      <c r="F49" s="140"/>
      <c r="G49" s="141"/>
    </row>
    <row r="50" spans="1:7" ht="12.75">
      <c r="A50" s="133"/>
      <c r="B50" s="11" t="s">
        <v>259</v>
      </c>
      <c r="C50" s="126"/>
      <c r="D50" s="127"/>
      <c r="E50" s="127"/>
      <c r="F50" s="127"/>
      <c r="G50" s="128"/>
    </row>
    <row r="51" spans="1:7" ht="12.75">
      <c r="A51" s="306"/>
      <c r="B51" s="110" t="s">
        <v>435</v>
      </c>
      <c r="C51" s="307" t="s">
        <v>436</v>
      </c>
      <c r="D51" s="11"/>
      <c r="E51" s="11"/>
      <c r="F51" s="11"/>
      <c r="G51" s="114"/>
    </row>
    <row r="52" spans="1:7" ht="12.75">
      <c r="A52" s="133"/>
      <c r="B52" s="110" t="s">
        <v>255</v>
      </c>
      <c r="C52" s="126"/>
      <c r="D52" s="127"/>
      <c r="E52" s="127"/>
      <c r="F52" s="127"/>
      <c r="G52" s="128"/>
    </row>
    <row r="53" spans="1:7" ht="12.75">
      <c r="A53" s="133"/>
      <c r="B53" s="135" t="s">
        <v>1072</v>
      </c>
      <c r="C53" s="115" t="s">
        <v>267</v>
      </c>
      <c r="D53" s="134"/>
      <c r="E53" s="134"/>
      <c r="F53" s="134"/>
      <c r="G53" s="135"/>
    </row>
    <row r="54" spans="1:7" ht="12.75">
      <c r="A54" s="133"/>
      <c r="B54" s="135" t="s">
        <v>0</v>
      </c>
      <c r="C54" s="115" t="s">
        <v>268</v>
      </c>
      <c r="D54" s="134"/>
      <c r="E54" s="134"/>
      <c r="F54" s="134"/>
      <c r="G54" s="135"/>
    </row>
    <row r="55" spans="1:7" ht="12.75">
      <c r="A55" s="133"/>
      <c r="B55" s="135" t="s">
        <v>731</v>
      </c>
      <c r="C55" s="115" t="s">
        <v>429</v>
      </c>
      <c r="D55" s="134"/>
      <c r="E55" s="134"/>
      <c r="F55" s="134"/>
      <c r="G55" s="135"/>
    </row>
    <row r="56" spans="1:7" ht="12.75">
      <c r="A56" s="133"/>
      <c r="B56" s="135" t="s">
        <v>256</v>
      </c>
      <c r="C56" s="126"/>
      <c r="D56" s="127"/>
      <c r="E56" s="127"/>
      <c r="F56" s="127"/>
      <c r="G56" s="128"/>
    </row>
    <row r="57" spans="1:7" ht="12.75">
      <c r="A57" s="133"/>
      <c r="B57" s="135" t="s">
        <v>494</v>
      </c>
      <c r="C57" s="350" t="s">
        <v>514</v>
      </c>
      <c r="D57" s="351"/>
      <c r="E57" s="351"/>
      <c r="F57" s="351"/>
      <c r="G57" s="352"/>
    </row>
    <row r="58" spans="1:7" ht="12.75">
      <c r="A58" s="137"/>
      <c r="B58" s="135" t="s">
        <v>275</v>
      </c>
      <c r="C58" s="115" t="s">
        <v>276</v>
      </c>
      <c r="D58" s="134"/>
      <c r="E58" s="134"/>
      <c r="F58" s="134"/>
      <c r="G58" s="135"/>
    </row>
    <row r="59" spans="1:7" ht="12.75">
      <c r="A59" s="103" t="s">
        <v>279</v>
      </c>
      <c r="B59" s="142"/>
      <c r="C59" s="142"/>
      <c r="D59" s="142"/>
      <c r="E59" s="142"/>
      <c r="F59" s="142"/>
      <c r="G59" s="143"/>
    </row>
    <row r="60" spans="1:7" ht="12.75">
      <c r="A60" s="110" t="s">
        <v>248</v>
      </c>
      <c r="B60" s="144" t="s">
        <v>298</v>
      </c>
      <c r="C60" s="144" t="s">
        <v>299</v>
      </c>
      <c r="D60" s="144">
        <v>230</v>
      </c>
      <c r="E60" s="144">
        <v>60</v>
      </c>
      <c r="F60" s="144" t="s">
        <v>269</v>
      </c>
      <c r="G60" s="144"/>
    </row>
    <row r="61" spans="1:7" ht="12.75">
      <c r="A61" s="145" t="s">
        <v>251</v>
      </c>
      <c r="B61" s="144" t="s">
        <v>300</v>
      </c>
      <c r="C61" s="144" t="s">
        <v>301</v>
      </c>
      <c r="D61" s="144" t="s">
        <v>1065</v>
      </c>
      <c r="E61" s="144" t="s">
        <v>302</v>
      </c>
      <c r="F61" s="144" t="s">
        <v>256</v>
      </c>
      <c r="G61" s="144"/>
    </row>
    <row r="62" spans="1:7" ht="12.75">
      <c r="A62" s="129"/>
      <c r="B62" s="135" t="s">
        <v>256</v>
      </c>
      <c r="C62" s="126"/>
      <c r="D62" s="127"/>
      <c r="E62" s="127"/>
      <c r="F62" s="127"/>
      <c r="G62" s="128"/>
    </row>
    <row r="63" spans="1:7" ht="12.75">
      <c r="A63" s="137"/>
      <c r="B63" s="135" t="s">
        <v>269</v>
      </c>
      <c r="C63" s="115" t="s">
        <v>303</v>
      </c>
      <c r="D63" s="134"/>
      <c r="E63" s="134"/>
      <c r="F63" s="134"/>
      <c r="G63" s="135"/>
    </row>
    <row r="64" spans="1:7" ht="12.75">
      <c r="A64" s="103" t="s">
        <v>304</v>
      </c>
      <c r="B64" s="104"/>
      <c r="C64" s="104"/>
      <c r="D64" s="104"/>
      <c r="E64" s="104"/>
      <c r="F64" s="104"/>
      <c r="G64" s="105"/>
    </row>
    <row r="65" spans="1:7" ht="12.75">
      <c r="A65" s="110" t="s">
        <v>248</v>
      </c>
      <c r="B65" s="144" t="s">
        <v>305</v>
      </c>
      <c r="C65" s="144" t="s">
        <v>306</v>
      </c>
      <c r="D65" s="144" t="s">
        <v>307</v>
      </c>
      <c r="E65" s="144" t="s">
        <v>308</v>
      </c>
      <c r="F65" s="144"/>
      <c r="G65" s="144"/>
    </row>
    <row r="66" spans="1:7" ht="12.75">
      <c r="A66" s="145" t="s">
        <v>251</v>
      </c>
      <c r="B66" s="144" t="s">
        <v>309</v>
      </c>
      <c r="C66" s="144" t="s">
        <v>310</v>
      </c>
      <c r="D66" s="144" t="s">
        <v>61</v>
      </c>
      <c r="E66" s="144" t="s">
        <v>256</v>
      </c>
      <c r="F66" s="144"/>
      <c r="G66" s="144"/>
    </row>
    <row r="67" spans="1:7" ht="12.75">
      <c r="A67" s="129"/>
      <c r="B67" s="135" t="s">
        <v>311</v>
      </c>
      <c r="C67" s="126"/>
      <c r="D67" s="127"/>
      <c r="E67" s="127"/>
      <c r="F67" s="127"/>
      <c r="G67" s="128"/>
    </row>
    <row r="68" spans="1:7" ht="12.75">
      <c r="A68" s="133"/>
      <c r="B68" s="135" t="s">
        <v>305</v>
      </c>
      <c r="C68" s="115" t="s">
        <v>312</v>
      </c>
      <c r="D68" s="134"/>
      <c r="E68" s="134"/>
      <c r="F68" s="134"/>
      <c r="G68" s="135"/>
    </row>
    <row r="69" spans="1:7" ht="12.75">
      <c r="A69" s="133"/>
      <c r="B69" s="135" t="s">
        <v>313</v>
      </c>
      <c r="C69" s="115" t="s">
        <v>314</v>
      </c>
      <c r="D69" s="134"/>
      <c r="E69" s="134"/>
      <c r="F69" s="134"/>
      <c r="G69" s="135"/>
    </row>
    <row r="70" spans="1:7" ht="12.75">
      <c r="A70" s="133"/>
      <c r="B70" s="135" t="s">
        <v>315</v>
      </c>
      <c r="C70" s="115" t="s">
        <v>316</v>
      </c>
      <c r="D70" s="134"/>
      <c r="E70" s="134"/>
      <c r="F70" s="134"/>
      <c r="G70" s="135"/>
    </row>
    <row r="71" spans="1:7" ht="12.75">
      <c r="A71" s="133"/>
      <c r="B71" s="135" t="s">
        <v>256</v>
      </c>
      <c r="C71" s="126"/>
      <c r="D71" s="127"/>
      <c r="E71" s="127"/>
      <c r="F71" s="127"/>
      <c r="G71" s="128"/>
    </row>
    <row r="72" spans="1:7" ht="12.75">
      <c r="A72" s="133"/>
      <c r="B72" s="135" t="s">
        <v>0</v>
      </c>
      <c r="C72" s="115" t="s">
        <v>268</v>
      </c>
      <c r="D72" s="134"/>
      <c r="E72" s="134"/>
      <c r="F72" s="134"/>
      <c r="G72" s="135"/>
    </row>
    <row r="73" spans="1:7" ht="12.75">
      <c r="A73" s="133"/>
      <c r="B73" s="135" t="s">
        <v>30</v>
      </c>
      <c r="C73" s="115" t="s">
        <v>317</v>
      </c>
      <c r="D73" s="134"/>
      <c r="E73" s="134"/>
      <c r="F73" s="134"/>
      <c r="G73" s="135"/>
    </row>
    <row r="74" spans="1:7" ht="12.75">
      <c r="A74" s="133"/>
      <c r="B74" s="135" t="s">
        <v>318</v>
      </c>
      <c r="C74" s="115" t="s">
        <v>319</v>
      </c>
      <c r="D74" s="134"/>
      <c r="E74" s="134"/>
      <c r="F74" s="134"/>
      <c r="G74" s="135"/>
    </row>
    <row r="75" spans="1:7" ht="12.75">
      <c r="A75" s="137"/>
      <c r="B75" s="135" t="s">
        <v>320</v>
      </c>
      <c r="C75" s="115" t="s">
        <v>321</v>
      </c>
      <c r="D75" s="134"/>
      <c r="E75" s="134"/>
      <c r="F75" s="134"/>
      <c r="G75" s="135"/>
    </row>
    <row r="76" spans="1:7" ht="12.75">
      <c r="A76" s="103" t="s">
        <v>322</v>
      </c>
      <c r="B76" s="142"/>
      <c r="C76" s="142"/>
      <c r="D76" s="142"/>
      <c r="E76" s="142"/>
      <c r="F76" s="142"/>
      <c r="G76" s="143"/>
    </row>
    <row r="77" spans="1:7" ht="12.75">
      <c r="A77" s="110" t="s">
        <v>248</v>
      </c>
      <c r="B77" s="144" t="s">
        <v>323</v>
      </c>
      <c r="C77" s="144">
        <v>110</v>
      </c>
      <c r="D77" s="144" t="s">
        <v>324</v>
      </c>
      <c r="E77" s="144">
        <v>50</v>
      </c>
      <c r="F77" s="144" t="s">
        <v>25</v>
      </c>
      <c r="G77" s="144"/>
    </row>
    <row r="78" spans="1:7" ht="12.75">
      <c r="A78" s="145" t="s">
        <v>251</v>
      </c>
      <c r="B78" s="144" t="s">
        <v>325</v>
      </c>
      <c r="C78" s="144" t="s">
        <v>301</v>
      </c>
      <c r="D78" s="144" t="s">
        <v>1065</v>
      </c>
      <c r="E78" s="144" t="s">
        <v>302</v>
      </c>
      <c r="F78" s="144" t="s">
        <v>256</v>
      </c>
      <c r="G78" s="144"/>
    </row>
    <row r="79" spans="1:7" ht="12.75">
      <c r="A79" s="129"/>
      <c r="B79" s="135" t="s">
        <v>326</v>
      </c>
      <c r="C79" s="126"/>
      <c r="D79" s="127"/>
      <c r="E79" s="127"/>
      <c r="F79" s="127"/>
      <c r="G79" s="128"/>
    </row>
    <row r="80" spans="1:7" ht="12.75">
      <c r="A80" s="133"/>
      <c r="B80" s="135" t="s">
        <v>327</v>
      </c>
      <c r="C80" s="115" t="s">
        <v>328</v>
      </c>
      <c r="D80" s="134"/>
      <c r="E80" s="134"/>
      <c r="F80" s="134"/>
      <c r="G80" s="135"/>
    </row>
    <row r="81" spans="1:7" ht="12.75">
      <c r="A81" s="133"/>
      <c r="B81" s="135" t="s">
        <v>329</v>
      </c>
      <c r="C81" s="115" t="s">
        <v>330</v>
      </c>
      <c r="D81" s="134"/>
      <c r="E81" s="134"/>
      <c r="F81" s="134"/>
      <c r="G81" s="135"/>
    </row>
    <row r="82" spans="1:7" ht="12.75">
      <c r="A82" s="133"/>
      <c r="B82" s="135" t="s">
        <v>331</v>
      </c>
      <c r="C82" s="115" t="s">
        <v>332</v>
      </c>
      <c r="D82" s="134"/>
      <c r="E82" s="134"/>
      <c r="F82" s="134"/>
      <c r="G82" s="135"/>
    </row>
    <row r="83" spans="1:7" ht="12.75">
      <c r="A83" s="133"/>
      <c r="B83" s="135" t="s">
        <v>333</v>
      </c>
      <c r="C83" s="115" t="s">
        <v>334</v>
      </c>
      <c r="D83" s="134"/>
      <c r="E83" s="134"/>
      <c r="F83" s="134"/>
      <c r="G83" s="135"/>
    </row>
    <row r="84" spans="1:7" ht="12.75">
      <c r="A84" s="133"/>
      <c r="B84" s="135" t="s">
        <v>335</v>
      </c>
      <c r="C84" s="115" t="s">
        <v>336</v>
      </c>
      <c r="D84" s="134"/>
      <c r="E84" s="134"/>
      <c r="F84" s="134"/>
      <c r="G84" s="135"/>
    </row>
    <row r="85" spans="1:7" ht="12.75">
      <c r="A85" s="133"/>
      <c r="B85" s="135" t="s">
        <v>337</v>
      </c>
      <c r="C85" s="115" t="s">
        <v>338</v>
      </c>
      <c r="D85" s="134"/>
      <c r="E85" s="134"/>
      <c r="F85" s="134"/>
      <c r="G85" s="135"/>
    </row>
    <row r="86" spans="1:7" ht="12.75">
      <c r="A86" s="133"/>
      <c r="B86" s="135" t="s">
        <v>323</v>
      </c>
      <c r="C86" s="115" t="s">
        <v>339</v>
      </c>
      <c r="D86" s="134"/>
      <c r="E86" s="134"/>
      <c r="F86" s="134"/>
      <c r="G86" s="135"/>
    </row>
    <row r="87" spans="1:7" ht="12.75">
      <c r="A87" s="133"/>
      <c r="B87" s="135" t="s">
        <v>256</v>
      </c>
      <c r="C87" s="126"/>
      <c r="D87" s="127"/>
      <c r="E87" s="127"/>
      <c r="F87" s="127"/>
      <c r="G87" s="128"/>
    </row>
    <row r="88" spans="1:7" ht="12.75">
      <c r="A88" s="133"/>
      <c r="B88" s="135" t="s">
        <v>275</v>
      </c>
      <c r="C88" s="115" t="s">
        <v>276</v>
      </c>
      <c r="D88" s="134"/>
      <c r="E88" s="134"/>
      <c r="F88" s="134"/>
      <c r="G88" s="135"/>
    </row>
    <row r="89" spans="1:7" ht="12.75">
      <c r="A89" s="133"/>
      <c r="B89" s="135" t="s">
        <v>0</v>
      </c>
      <c r="C89" s="115" t="s">
        <v>268</v>
      </c>
      <c r="D89" s="134"/>
      <c r="E89" s="134"/>
      <c r="F89" s="134"/>
      <c r="G89" s="135"/>
    </row>
    <row r="90" spans="1:8" ht="12.75">
      <c r="A90" s="133"/>
      <c r="B90" s="135" t="s">
        <v>25</v>
      </c>
      <c r="C90" s="115" t="s">
        <v>431</v>
      </c>
      <c r="D90" s="134"/>
      <c r="E90" s="134"/>
      <c r="F90" s="134"/>
      <c r="G90" s="135"/>
      <c r="H90"/>
    </row>
    <row r="91" spans="1:8" ht="12.75">
      <c r="A91" s="133"/>
      <c r="B91" s="135" t="s">
        <v>30</v>
      </c>
      <c r="C91" s="115" t="s">
        <v>277</v>
      </c>
      <c r="D91" s="134"/>
      <c r="E91" s="134"/>
      <c r="F91" s="134"/>
      <c r="G91" s="135"/>
      <c r="H91"/>
    </row>
    <row r="92" spans="1:8" ht="12.75">
      <c r="A92" s="113"/>
      <c r="B92" s="113"/>
      <c r="C92" s="113"/>
      <c r="D92" s="113"/>
      <c r="E92" s="113"/>
      <c r="H92"/>
    </row>
    <row r="93" spans="1:8" ht="12.75">
      <c r="A93" s="3"/>
      <c r="B93" s="3"/>
      <c r="C93" s="3"/>
      <c r="D93" s="3"/>
      <c r="E93" s="3"/>
      <c r="H93"/>
    </row>
    <row r="94" spans="1:8" ht="12.75">
      <c r="A94" s="3"/>
      <c r="B94" s="3"/>
      <c r="C94" s="3"/>
      <c r="D94" s="3"/>
      <c r="E94" s="3"/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</sheetData>
  <sheetProtection password="C7D6" sheet="1" objects="1" scenarios="1"/>
  <printOptions/>
  <pageMargins left="0.75" right="0.75" top="1" bottom="1" header="0.4921259845" footer="0.4921259845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1"/>
  <sheetViews>
    <sheetView zoomScalePageLayoutView="0" workbookViewId="0" topLeftCell="A4">
      <selection activeCell="A4" sqref="A4"/>
    </sheetView>
  </sheetViews>
  <sheetFormatPr defaultColWidth="6.7109375" defaultRowHeight="12.75"/>
  <cols>
    <col min="1" max="1" width="7.00390625" style="1" customWidth="1"/>
    <col min="2" max="2" width="15.57421875" style="1" customWidth="1"/>
    <col min="3" max="3" width="21.00390625" style="18" customWidth="1"/>
    <col min="4" max="4" width="26.7109375" style="18" customWidth="1"/>
    <col min="5" max="5" width="28.8515625" style="18" customWidth="1"/>
    <col min="6" max="7" width="6.7109375" style="0" customWidth="1"/>
    <col min="8" max="8" width="6.7109375" style="0" customWidth="1" collapsed="1"/>
    <col min="9" max="9" width="6.7109375" style="0" customWidth="1"/>
    <col min="10" max="10" width="6.7109375" style="0" customWidth="1" collapsed="1"/>
  </cols>
  <sheetData>
    <row r="1" spans="1:5" ht="34.5" customHeight="1">
      <c r="A1" s="102"/>
      <c r="B1" s="82"/>
      <c r="C1" s="146"/>
      <c r="D1" s="146"/>
      <c r="E1" s="240"/>
    </row>
    <row r="2" spans="1:5" s="1" customFormat="1" ht="18">
      <c r="A2" s="53"/>
      <c r="B2" s="15"/>
      <c r="C2" s="44"/>
      <c r="E2" s="378" t="s">
        <v>546</v>
      </c>
    </row>
    <row r="3" spans="2:5" s="1" customFormat="1" ht="11.25">
      <c r="B3" s="15"/>
      <c r="C3" s="44"/>
      <c r="D3" s="15"/>
      <c r="E3" s="379"/>
    </row>
    <row r="4" spans="1:5" s="1" customFormat="1" ht="12.75">
      <c r="A4" s="98" t="s">
        <v>226</v>
      </c>
      <c r="B4" s="15"/>
      <c r="C4" s="44"/>
      <c r="D4" s="15"/>
      <c r="E4" s="355"/>
    </row>
    <row r="5" spans="1:5" s="1" customFormat="1" ht="15">
      <c r="A5" s="152"/>
      <c r="B5" s="297"/>
      <c r="C5" s="255"/>
      <c r="D5" s="253"/>
      <c r="E5" s="380"/>
    </row>
    <row r="6" spans="1:5" s="3" customFormat="1" ht="12.75" customHeight="1">
      <c r="A6" s="115"/>
      <c r="B6" s="134"/>
      <c r="C6" s="300" t="s">
        <v>547</v>
      </c>
      <c r="D6" s="301" t="s">
        <v>1060</v>
      </c>
      <c r="E6" s="305" t="s">
        <v>551</v>
      </c>
    </row>
    <row r="7" spans="1:5" s="3" customFormat="1" ht="12.75">
      <c r="A7" s="115"/>
      <c r="B7" s="134"/>
      <c r="C7" s="300" t="s">
        <v>1046</v>
      </c>
      <c r="D7" s="300" t="s">
        <v>568</v>
      </c>
      <c r="E7" s="302" t="s">
        <v>211</v>
      </c>
    </row>
    <row r="8" spans="1:5" s="3" customFormat="1" ht="12.75">
      <c r="A8" s="115"/>
      <c r="B8" s="134"/>
      <c r="C8" s="303" t="s">
        <v>549</v>
      </c>
      <c r="D8" s="303" t="s">
        <v>569</v>
      </c>
      <c r="E8" s="302" t="s">
        <v>548</v>
      </c>
    </row>
    <row r="9" spans="1:6" s="3" customFormat="1" ht="12.75">
      <c r="A9" s="115"/>
      <c r="B9" s="134"/>
      <c r="C9" s="300" t="s">
        <v>549</v>
      </c>
      <c r="D9" s="300" t="s">
        <v>570</v>
      </c>
      <c r="E9" s="302" t="s">
        <v>566</v>
      </c>
      <c r="F9" s="295"/>
    </row>
    <row r="10" spans="1:6" s="3" customFormat="1" ht="12.75">
      <c r="A10" s="115"/>
      <c r="B10" s="134"/>
      <c r="C10" s="300" t="s">
        <v>550</v>
      </c>
      <c r="D10" s="300" t="s">
        <v>571</v>
      </c>
      <c r="E10" s="302" t="s">
        <v>548</v>
      </c>
      <c r="F10" s="295"/>
    </row>
    <row r="11" spans="1:6" s="3" customFormat="1" ht="12.75">
      <c r="A11" s="115"/>
      <c r="B11" s="134"/>
      <c r="C11" s="300" t="s">
        <v>1054</v>
      </c>
      <c r="D11" s="300" t="s">
        <v>1055</v>
      </c>
      <c r="E11" s="302" t="s">
        <v>548</v>
      </c>
      <c r="F11" s="295"/>
    </row>
    <row r="12" spans="1:6" s="3" customFormat="1" ht="12.75">
      <c r="A12" s="115"/>
      <c r="B12" s="134"/>
      <c r="C12" s="300" t="s">
        <v>550</v>
      </c>
      <c r="D12" s="300" t="s">
        <v>575</v>
      </c>
      <c r="E12" s="302" t="s">
        <v>554</v>
      </c>
      <c r="F12" s="295"/>
    </row>
    <row r="13" spans="1:6" s="3" customFormat="1" ht="12.75">
      <c r="A13" s="115"/>
      <c r="B13" s="134"/>
      <c r="C13" s="300" t="s">
        <v>21</v>
      </c>
      <c r="D13" s="300" t="s">
        <v>564</v>
      </c>
      <c r="E13" s="302" t="s">
        <v>566</v>
      </c>
      <c r="F13" s="295"/>
    </row>
    <row r="14" spans="1:6" s="3" customFormat="1" ht="12.75">
      <c r="A14" s="115"/>
      <c r="B14" s="134"/>
      <c r="C14" s="300" t="s">
        <v>21</v>
      </c>
      <c r="D14" s="300" t="s">
        <v>565</v>
      </c>
      <c r="E14" s="302" t="s">
        <v>566</v>
      </c>
      <c r="F14" s="295"/>
    </row>
    <row r="15" spans="1:6" s="3" customFormat="1" ht="12.75">
      <c r="A15" s="115"/>
      <c r="B15" s="134"/>
      <c r="C15" s="300" t="s">
        <v>552</v>
      </c>
      <c r="D15" s="300" t="s">
        <v>567</v>
      </c>
      <c r="E15" s="302" t="s">
        <v>566</v>
      </c>
      <c r="F15" s="295"/>
    </row>
    <row r="16" spans="1:6" s="3" customFormat="1" ht="12.75">
      <c r="A16" s="115"/>
      <c r="B16" s="134"/>
      <c r="C16" s="300" t="s">
        <v>553</v>
      </c>
      <c r="D16" s="300" t="s">
        <v>573</v>
      </c>
      <c r="E16" s="302" t="s">
        <v>548</v>
      </c>
      <c r="F16" s="295"/>
    </row>
    <row r="17" spans="1:6" s="3" customFormat="1" ht="12.75">
      <c r="A17" s="115"/>
      <c r="B17" s="134"/>
      <c r="C17" s="300" t="s">
        <v>553</v>
      </c>
      <c r="D17" s="300" t="s">
        <v>15</v>
      </c>
      <c r="E17" s="302" t="s">
        <v>554</v>
      </c>
      <c r="F17" s="295"/>
    </row>
    <row r="18" spans="1:6" s="3" customFormat="1" ht="12.75">
      <c r="A18" s="115"/>
      <c r="B18" s="134"/>
      <c r="C18" s="300" t="s">
        <v>22</v>
      </c>
      <c r="D18" s="300" t="s">
        <v>564</v>
      </c>
      <c r="E18" s="302" t="s">
        <v>566</v>
      </c>
      <c r="F18" s="295"/>
    </row>
    <row r="19" spans="1:6" s="3" customFormat="1" ht="12.75">
      <c r="A19" s="115"/>
      <c r="B19" s="134"/>
      <c r="C19" s="300" t="s">
        <v>22</v>
      </c>
      <c r="D19" s="300" t="s">
        <v>565</v>
      </c>
      <c r="E19" s="302" t="s">
        <v>566</v>
      </c>
      <c r="F19" s="295"/>
    </row>
    <row r="20" spans="1:5" ht="12.75">
      <c r="A20" s="136"/>
      <c r="B20" s="299"/>
      <c r="C20" s="303" t="s">
        <v>555</v>
      </c>
      <c r="D20" s="303" t="s">
        <v>574</v>
      </c>
      <c r="E20" s="302" t="s">
        <v>548</v>
      </c>
    </row>
    <row r="21" spans="1:5" ht="12.75">
      <c r="A21" s="136"/>
      <c r="B21" s="299"/>
      <c r="C21" s="303" t="s">
        <v>555</v>
      </c>
      <c r="D21" s="303" t="s">
        <v>16</v>
      </c>
      <c r="E21" s="302" t="s">
        <v>554</v>
      </c>
    </row>
    <row r="22" spans="1:6" s="3" customFormat="1" ht="12.75">
      <c r="A22" s="115"/>
      <c r="B22" s="134"/>
      <c r="C22" s="300" t="s">
        <v>556</v>
      </c>
      <c r="D22" s="300" t="s">
        <v>557</v>
      </c>
      <c r="E22" s="302" t="s">
        <v>1111</v>
      </c>
      <c r="F22" s="295"/>
    </row>
    <row r="23" spans="1:6" s="3" customFormat="1" ht="12.75">
      <c r="A23" s="115"/>
      <c r="B23" s="134"/>
      <c r="C23" s="300" t="s">
        <v>558</v>
      </c>
      <c r="D23" s="300" t="s">
        <v>559</v>
      </c>
      <c r="E23" s="302" t="s">
        <v>560</v>
      </c>
      <c r="F23" s="295"/>
    </row>
    <row r="24" spans="1:6" s="3" customFormat="1" ht="12.75">
      <c r="A24" s="115"/>
      <c r="B24" s="134"/>
      <c r="C24" s="300" t="s">
        <v>558</v>
      </c>
      <c r="D24" s="300" t="s">
        <v>561</v>
      </c>
      <c r="E24" s="302" t="s">
        <v>562</v>
      </c>
      <c r="F24" s="295"/>
    </row>
    <row r="25" spans="1:6" s="3" customFormat="1" ht="12.75">
      <c r="A25" s="115"/>
      <c r="B25" s="134"/>
      <c r="C25" s="300" t="s">
        <v>558</v>
      </c>
      <c r="D25" s="300" t="s">
        <v>563</v>
      </c>
      <c r="E25" s="302" t="s">
        <v>566</v>
      </c>
      <c r="F25" s="295"/>
    </row>
    <row r="26" spans="1:6" s="3" customFormat="1" ht="12.75">
      <c r="A26" s="115"/>
      <c r="B26" s="134"/>
      <c r="C26" s="300" t="s">
        <v>473</v>
      </c>
      <c r="D26" s="300" t="s">
        <v>472</v>
      </c>
      <c r="E26" s="302" t="s">
        <v>554</v>
      </c>
      <c r="F26" s="295"/>
    </row>
    <row r="27" spans="1:6" s="3" customFormat="1" ht="12.75">
      <c r="A27" s="115"/>
      <c r="B27" s="134"/>
      <c r="C27" s="300" t="s">
        <v>474</v>
      </c>
      <c r="D27" s="300" t="s">
        <v>472</v>
      </c>
      <c r="E27" s="302" t="s">
        <v>14</v>
      </c>
      <c r="F27" s="295"/>
    </row>
    <row r="28" spans="1:6" s="3" customFormat="1" ht="12.75">
      <c r="A28" s="115"/>
      <c r="B28" s="134"/>
      <c r="C28" s="300"/>
      <c r="D28" s="300"/>
      <c r="E28" s="302"/>
      <c r="F28" s="295"/>
    </row>
    <row r="29" spans="1:6" s="3" customFormat="1" ht="12.75">
      <c r="A29" s="115"/>
      <c r="B29" s="134"/>
      <c r="C29" s="304" t="s">
        <v>572</v>
      </c>
      <c r="D29" s="300"/>
      <c r="E29" s="302"/>
      <c r="F29" s="295"/>
    </row>
    <row r="30" spans="1:6" s="3" customFormat="1" ht="12.75">
      <c r="A30" s="115"/>
      <c r="B30" s="134"/>
      <c r="C30" s="304" t="s">
        <v>475</v>
      </c>
      <c r="D30" s="300"/>
      <c r="E30" s="302"/>
      <c r="F30" s="295"/>
    </row>
    <row r="31" spans="1:6" s="3" customFormat="1" ht="12.75">
      <c r="A31" s="5"/>
      <c r="B31" s="5"/>
      <c r="C31" s="156"/>
      <c r="D31" s="156"/>
      <c r="E31" s="6"/>
      <c r="F31" s="295"/>
    </row>
    <row r="32" spans="1:6" s="3" customFormat="1" ht="12.75">
      <c r="A32" s="5"/>
      <c r="B32" s="5"/>
      <c r="C32" s="156"/>
      <c r="D32" s="156"/>
      <c r="E32" s="6"/>
      <c r="F32" s="295"/>
    </row>
    <row r="33" spans="1:6" s="3" customFormat="1" ht="12.75">
      <c r="A33" s="5"/>
      <c r="B33" s="5"/>
      <c r="C33" s="156"/>
      <c r="D33" s="156"/>
      <c r="E33" s="6"/>
      <c r="F33" s="295"/>
    </row>
    <row r="34" spans="1:6" s="3" customFormat="1" ht="12.75">
      <c r="A34" s="5"/>
      <c r="B34" s="5"/>
      <c r="C34" s="156"/>
      <c r="D34" s="156"/>
      <c r="E34" s="6"/>
      <c r="F34" s="295"/>
    </row>
    <row r="35" spans="1:6" s="3" customFormat="1" ht="12.75">
      <c r="A35" s="5"/>
      <c r="B35" s="5"/>
      <c r="C35" s="156"/>
      <c r="D35" s="156"/>
      <c r="E35" s="6"/>
      <c r="F35" s="295"/>
    </row>
    <row r="36" spans="1:6" s="3" customFormat="1" ht="12.75">
      <c r="A36" s="5"/>
      <c r="B36" s="5"/>
      <c r="C36" s="156"/>
      <c r="D36" s="156"/>
      <c r="E36" s="6"/>
      <c r="F36" s="295"/>
    </row>
    <row r="37" spans="1:6" s="3" customFormat="1" ht="12.75">
      <c r="A37" s="5"/>
      <c r="B37" s="5"/>
      <c r="C37" s="156"/>
      <c r="D37" s="156"/>
      <c r="E37" s="6"/>
      <c r="F37" s="295"/>
    </row>
    <row r="38" spans="1:6" s="3" customFormat="1" ht="12.75">
      <c r="A38" s="5"/>
      <c r="B38" s="5"/>
      <c r="C38" s="156"/>
      <c r="D38" s="156"/>
      <c r="E38" s="6"/>
      <c r="F38" s="295"/>
    </row>
    <row r="39" spans="1:6" s="3" customFormat="1" ht="12.75">
      <c r="A39" s="5"/>
      <c r="B39" s="5"/>
      <c r="C39" s="156"/>
      <c r="D39" s="156"/>
      <c r="E39" s="6"/>
      <c r="F39" s="295"/>
    </row>
    <row r="40" spans="1:6" s="3" customFormat="1" ht="12.75">
      <c r="A40" s="5"/>
      <c r="B40" s="5"/>
      <c r="C40" s="6"/>
      <c r="D40" s="6"/>
      <c r="E40" s="6"/>
      <c r="F40" s="295"/>
    </row>
    <row r="41" spans="1:6" s="3" customFormat="1" ht="12.75">
      <c r="A41" s="40"/>
      <c r="B41" s="5"/>
      <c r="C41" s="6"/>
      <c r="D41" s="6"/>
      <c r="E41" s="38"/>
      <c r="F41" s="295"/>
    </row>
    <row r="42" spans="1:6" s="3" customFormat="1" ht="12.75">
      <c r="A42" s="5"/>
      <c r="B42" s="5"/>
      <c r="C42" s="6"/>
      <c r="D42" s="6"/>
      <c r="E42" s="6"/>
      <c r="F42" s="295"/>
    </row>
    <row r="43" spans="1:6" s="3" customFormat="1" ht="12.75">
      <c r="A43" s="5"/>
      <c r="B43" s="5"/>
      <c r="C43" s="6"/>
      <c r="D43" s="6"/>
      <c r="E43" s="6"/>
      <c r="F43" s="295"/>
    </row>
    <row r="44" spans="1:6" s="3" customFormat="1" ht="12.75">
      <c r="A44" s="5"/>
      <c r="B44" s="5"/>
      <c r="C44" s="6"/>
      <c r="D44" s="6"/>
      <c r="E44" s="6"/>
      <c r="F44" s="295"/>
    </row>
    <row r="45" spans="1:6" s="3" customFormat="1" ht="12.75">
      <c r="A45" s="5"/>
      <c r="B45" s="5"/>
      <c r="C45" s="6"/>
      <c r="D45" s="6"/>
      <c r="E45" s="6"/>
      <c r="F45" s="295"/>
    </row>
    <row r="46" spans="1:6" s="3" customFormat="1" ht="12.75">
      <c r="A46" s="5"/>
      <c r="B46" s="5"/>
      <c r="C46" s="6"/>
      <c r="D46" s="6"/>
      <c r="E46" s="6"/>
      <c r="F46" s="295"/>
    </row>
    <row r="47" spans="1:6" s="3" customFormat="1" ht="12.75">
      <c r="A47" s="5"/>
      <c r="B47" s="5"/>
      <c r="C47" s="6"/>
      <c r="D47" s="6"/>
      <c r="E47" s="6"/>
      <c r="F47" s="295"/>
    </row>
    <row r="48" spans="1:6" s="3" customFormat="1" ht="12.75">
      <c r="A48" s="40"/>
      <c r="B48" s="5"/>
      <c r="C48" s="6"/>
      <c r="D48" s="6"/>
      <c r="E48" s="6"/>
      <c r="F48" s="295"/>
    </row>
    <row r="49" spans="3:5" s="3" customFormat="1" ht="12.75">
      <c r="C49" s="6"/>
      <c r="D49" s="6"/>
      <c r="E49" s="6"/>
    </row>
    <row r="50" spans="1:5" s="3" customFormat="1" ht="12.75">
      <c r="A50" s="68"/>
      <c r="C50" s="6"/>
      <c r="D50" s="6"/>
      <c r="E50" s="6"/>
    </row>
    <row r="51" spans="1:5" s="3" customFormat="1" ht="12.75">
      <c r="A51" s="242"/>
      <c r="C51" s="6"/>
      <c r="D51" s="6"/>
      <c r="E51" s="6"/>
    </row>
    <row r="52" spans="1:5" s="3" customFormat="1" ht="12.75">
      <c r="A52" s="106"/>
      <c r="C52" s="6"/>
      <c r="D52" s="6"/>
      <c r="E52" s="6"/>
    </row>
    <row r="53" spans="1:5" s="3" customFormat="1" ht="12.75">
      <c r="A53" s="296"/>
      <c r="B53" s="5"/>
      <c r="C53" s="6"/>
      <c r="D53" s="6"/>
      <c r="E53" s="6"/>
    </row>
    <row r="54" spans="1:5" s="3" customFormat="1" ht="12.75">
      <c r="A54" s="5"/>
      <c r="B54" s="9"/>
      <c r="C54" s="9"/>
      <c r="D54" s="6"/>
      <c r="E54" s="6"/>
    </row>
    <row r="55" spans="1:5" s="3" customFormat="1" ht="12.75">
      <c r="A55" s="5"/>
      <c r="B55" s="9"/>
      <c r="C55" s="9"/>
      <c r="D55" s="6"/>
      <c r="E55" s="6"/>
    </row>
    <row r="56" spans="1:5" s="3" customFormat="1" ht="12.75">
      <c r="A56" s="2"/>
      <c r="C56" s="6"/>
      <c r="D56" s="6"/>
      <c r="E56" s="6"/>
    </row>
    <row r="57" spans="1:5" s="3" customFormat="1" ht="12.75">
      <c r="A57" s="2"/>
      <c r="C57" s="6"/>
      <c r="D57" s="6"/>
      <c r="E57" s="6"/>
    </row>
    <row r="58" spans="3:5" s="3" customFormat="1" ht="12.75">
      <c r="C58" s="6"/>
      <c r="D58" s="6"/>
      <c r="E58" s="6"/>
    </row>
    <row r="59" spans="3:5" s="3" customFormat="1" ht="12.75">
      <c r="C59" s="6"/>
      <c r="D59" s="6"/>
      <c r="E59" s="6"/>
    </row>
    <row r="60" spans="3:5" s="3" customFormat="1" ht="12.75">
      <c r="C60" s="6"/>
      <c r="D60" s="6"/>
      <c r="E60" s="6"/>
    </row>
    <row r="61" spans="3:5" s="3" customFormat="1" ht="12.75">
      <c r="C61" s="6"/>
      <c r="D61" s="6"/>
      <c r="E61" s="6"/>
    </row>
    <row r="62" spans="3:5" s="3" customFormat="1" ht="12.75">
      <c r="C62" s="6"/>
      <c r="D62" s="6"/>
      <c r="E62" s="6"/>
    </row>
    <row r="63" spans="3:5" s="3" customFormat="1" ht="12.75">
      <c r="C63" s="6"/>
      <c r="D63" s="6"/>
      <c r="E63" s="6"/>
    </row>
    <row r="64" spans="3:5" s="3" customFormat="1" ht="12.75">
      <c r="C64" s="6"/>
      <c r="D64" s="6"/>
      <c r="E64" s="6"/>
    </row>
    <row r="65" spans="3:5" s="3" customFormat="1" ht="12.75">
      <c r="C65" s="6"/>
      <c r="D65" s="6"/>
      <c r="E65" s="6"/>
    </row>
    <row r="66" spans="3:5" s="3" customFormat="1" ht="12.75">
      <c r="C66" s="6"/>
      <c r="D66" s="6"/>
      <c r="E66" s="6"/>
    </row>
    <row r="67" spans="3:5" s="3" customFormat="1" ht="12.75">
      <c r="C67" s="6"/>
      <c r="D67" s="6"/>
      <c r="E67" s="6"/>
    </row>
    <row r="68" spans="3:5" s="3" customFormat="1" ht="12.75">
      <c r="C68" s="6"/>
      <c r="D68" s="6"/>
      <c r="E68" s="6"/>
    </row>
    <row r="69" spans="3:5" s="3" customFormat="1" ht="12.75">
      <c r="C69" s="6"/>
      <c r="D69" s="6"/>
      <c r="E69" s="6"/>
    </row>
    <row r="70" spans="3:5" s="3" customFormat="1" ht="12.75">
      <c r="C70" s="6"/>
      <c r="D70" s="6"/>
      <c r="E70" s="6"/>
    </row>
    <row r="71" spans="3:5" s="3" customFormat="1" ht="12.75">
      <c r="C71" s="6"/>
      <c r="D71" s="6"/>
      <c r="E71" s="6"/>
    </row>
    <row r="72" spans="3:5" s="3" customFormat="1" ht="12.75">
      <c r="C72" s="6"/>
      <c r="D72" s="6"/>
      <c r="E72" s="6"/>
    </row>
    <row r="73" spans="3:5" s="3" customFormat="1" ht="12.75">
      <c r="C73" s="6"/>
      <c r="D73" s="6"/>
      <c r="E73" s="6"/>
    </row>
    <row r="74" spans="3:5" s="3" customFormat="1" ht="12.75">
      <c r="C74" s="6"/>
      <c r="D74" s="6"/>
      <c r="E74" s="6"/>
    </row>
    <row r="75" spans="3:5" s="3" customFormat="1" ht="12.75">
      <c r="C75" s="6"/>
      <c r="D75" s="6"/>
      <c r="E75" s="6"/>
    </row>
    <row r="76" spans="3:5" s="3" customFormat="1" ht="12.75">
      <c r="C76" s="6"/>
      <c r="D76" s="6"/>
      <c r="E76" s="6"/>
    </row>
    <row r="77" spans="3:5" s="3" customFormat="1" ht="12.75">
      <c r="C77" s="6"/>
      <c r="D77" s="6"/>
      <c r="E77" s="6"/>
    </row>
    <row r="78" spans="3:5" s="3" customFormat="1" ht="12.75">
      <c r="C78" s="6"/>
      <c r="D78" s="6"/>
      <c r="E78" s="6"/>
    </row>
    <row r="79" spans="3:5" s="3" customFormat="1" ht="12.75">
      <c r="C79" s="6"/>
      <c r="D79" s="6"/>
      <c r="E79" s="6"/>
    </row>
    <row r="80" spans="3:5" s="3" customFormat="1" ht="12.75">
      <c r="C80" s="6"/>
      <c r="D80" s="6"/>
      <c r="E80" s="6"/>
    </row>
    <row r="81" spans="3:5" s="3" customFormat="1" ht="12.75">
      <c r="C81" s="6"/>
      <c r="D81" s="6"/>
      <c r="E81" s="6"/>
    </row>
    <row r="82" spans="3:5" s="3" customFormat="1" ht="12.75">
      <c r="C82" s="6"/>
      <c r="D82" s="6"/>
      <c r="E82" s="6"/>
    </row>
    <row r="83" spans="3:5" s="3" customFormat="1" ht="12.75">
      <c r="C83" s="6"/>
      <c r="D83" s="6"/>
      <c r="E83" s="6"/>
    </row>
    <row r="84" spans="3:5" s="3" customFormat="1" ht="12.75">
      <c r="C84" s="6"/>
      <c r="D84" s="6"/>
      <c r="E84" s="6"/>
    </row>
    <row r="85" spans="3:5" s="3" customFormat="1" ht="12.75">
      <c r="C85" s="6"/>
      <c r="D85" s="6"/>
      <c r="E85" s="6"/>
    </row>
    <row r="86" spans="3:5" s="3" customFormat="1" ht="12.75">
      <c r="C86" s="6"/>
      <c r="D86" s="6"/>
      <c r="E86" s="6"/>
    </row>
    <row r="87" spans="3:5" s="3" customFormat="1" ht="12.75">
      <c r="C87" s="6"/>
      <c r="D87" s="6"/>
      <c r="E87" s="6"/>
    </row>
    <row r="88" spans="3:5" s="3" customFormat="1" ht="12.75">
      <c r="C88" s="6"/>
      <c r="D88" s="6"/>
      <c r="E88" s="6"/>
    </row>
    <row r="89" spans="3:5" s="3" customFormat="1" ht="12.75">
      <c r="C89" s="6"/>
      <c r="D89" s="6"/>
      <c r="E89" s="6"/>
    </row>
    <row r="90" spans="3:5" s="3" customFormat="1" ht="12.75">
      <c r="C90" s="6"/>
      <c r="D90" s="6"/>
      <c r="E90" s="6"/>
    </row>
    <row r="91" spans="3:5" s="3" customFormat="1" ht="12.75">
      <c r="C91" s="6"/>
      <c r="D91" s="6"/>
      <c r="E91" s="6"/>
    </row>
    <row r="92" spans="3:5" s="3" customFormat="1" ht="12.75">
      <c r="C92" s="6"/>
      <c r="D92" s="6"/>
      <c r="E92" s="6"/>
    </row>
    <row r="93" spans="3:5" s="3" customFormat="1" ht="12.75">
      <c r="C93" s="6"/>
      <c r="D93" s="6"/>
      <c r="E93" s="6"/>
    </row>
    <row r="94" spans="3:5" s="3" customFormat="1" ht="12.75">
      <c r="C94" s="6"/>
      <c r="D94" s="6"/>
      <c r="E94" s="6"/>
    </row>
    <row r="95" spans="3:5" s="3" customFormat="1" ht="12.75">
      <c r="C95" s="6"/>
      <c r="D95" s="6"/>
      <c r="E95" s="6"/>
    </row>
    <row r="96" spans="3:5" s="3" customFormat="1" ht="12.75">
      <c r="C96" s="6"/>
      <c r="D96" s="6"/>
      <c r="E96" s="6"/>
    </row>
    <row r="97" spans="3:5" s="3" customFormat="1" ht="12.75">
      <c r="C97" s="6"/>
      <c r="D97" s="6"/>
      <c r="E97" s="6"/>
    </row>
    <row r="98" spans="3:5" s="3" customFormat="1" ht="12.75">
      <c r="C98" s="6"/>
      <c r="D98" s="6"/>
      <c r="E98" s="6"/>
    </row>
    <row r="99" spans="3:5" s="3" customFormat="1" ht="12.75">
      <c r="C99" s="6"/>
      <c r="D99" s="6"/>
      <c r="E99" s="6"/>
    </row>
    <row r="100" spans="1:5" s="3" customFormat="1" ht="12.75">
      <c r="A100" s="2"/>
      <c r="B100" s="2"/>
      <c r="C100" s="6"/>
      <c r="D100" s="6"/>
      <c r="E100" s="6"/>
    </row>
    <row r="101" spans="1:5" s="3" customFormat="1" ht="12.75">
      <c r="A101" s="2"/>
      <c r="B101" s="2"/>
      <c r="C101" s="6"/>
      <c r="D101" s="6"/>
      <c r="E101" s="6"/>
    </row>
    <row r="102" spans="1:5" s="3" customFormat="1" ht="12.75">
      <c r="A102" s="2"/>
      <c r="B102" s="2"/>
      <c r="C102" s="6"/>
      <c r="D102" s="6"/>
      <c r="E102" s="6"/>
    </row>
    <row r="103" spans="1:5" s="3" customFormat="1" ht="12.75">
      <c r="A103" s="2"/>
      <c r="B103" s="2"/>
      <c r="C103" s="6"/>
      <c r="D103" s="6"/>
      <c r="E103" s="6"/>
    </row>
    <row r="104" spans="1:5" s="3" customFormat="1" ht="12.75">
      <c r="A104" s="2"/>
      <c r="B104" s="2"/>
      <c r="C104" s="6"/>
      <c r="D104" s="6"/>
      <c r="E104" s="6"/>
    </row>
    <row r="105" spans="1:5" s="3" customFormat="1" ht="12.75">
      <c r="A105" s="2"/>
      <c r="B105" s="2"/>
      <c r="C105" s="6"/>
      <c r="D105" s="6"/>
      <c r="E105" s="6"/>
    </row>
    <row r="106" spans="1:5" s="3" customFormat="1" ht="12.75">
      <c r="A106" s="2"/>
      <c r="B106" s="2"/>
      <c r="C106" s="6"/>
      <c r="D106" s="6"/>
      <c r="E106" s="6"/>
    </row>
    <row r="107" spans="1:5" s="3" customFormat="1" ht="12.75">
      <c r="A107" s="2"/>
      <c r="B107" s="2"/>
      <c r="C107" s="6"/>
      <c r="D107" s="6"/>
      <c r="E107" s="6"/>
    </row>
    <row r="108" spans="1:5" s="3" customFormat="1" ht="12.75">
      <c r="A108" s="2"/>
      <c r="B108" s="2"/>
      <c r="C108" s="6"/>
      <c r="D108" s="6"/>
      <c r="E108" s="6"/>
    </row>
    <row r="109" spans="1:5" s="3" customFormat="1" ht="12.75">
      <c r="A109" s="2"/>
      <c r="B109" s="2"/>
      <c r="C109" s="6"/>
      <c r="D109" s="6"/>
      <c r="E109" s="6"/>
    </row>
    <row r="110" spans="1:5" s="3" customFormat="1" ht="12.75">
      <c r="A110" s="2"/>
      <c r="B110" s="2"/>
      <c r="C110" s="6"/>
      <c r="D110" s="6"/>
      <c r="E110" s="6"/>
    </row>
    <row r="111" spans="1:5" s="3" customFormat="1" ht="12.75">
      <c r="A111" s="2"/>
      <c r="B111" s="2"/>
      <c r="C111" s="6"/>
      <c r="D111" s="6"/>
      <c r="E111" s="6"/>
    </row>
    <row r="112" spans="1:5" s="3" customFormat="1" ht="12.75">
      <c r="A112" s="2"/>
      <c r="B112" s="2"/>
      <c r="C112" s="6"/>
      <c r="D112" s="6"/>
      <c r="E112" s="6"/>
    </row>
    <row r="113" spans="1:5" s="3" customFormat="1" ht="12.75">
      <c r="A113" s="2"/>
      <c r="B113" s="2"/>
      <c r="C113" s="6"/>
      <c r="D113" s="6"/>
      <c r="E113" s="6"/>
    </row>
    <row r="114" spans="1:5" s="3" customFormat="1" ht="12.75">
      <c r="A114" s="2"/>
      <c r="B114" s="2"/>
      <c r="C114" s="6"/>
      <c r="D114" s="6"/>
      <c r="E114" s="6"/>
    </row>
    <row r="115" spans="1:5" s="3" customFormat="1" ht="12.75">
      <c r="A115" s="2"/>
      <c r="B115" s="2"/>
      <c r="C115" s="6"/>
      <c r="D115" s="6"/>
      <c r="E115" s="6"/>
    </row>
    <row r="116" spans="1:5" s="3" customFormat="1" ht="12.75">
      <c r="A116" s="2"/>
      <c r="B116" s="2"/>
      <c r="C116" s="6"/>
      <c r="D116" s="6"/>
      <c r="E116" s="6"/>
    </row>
    <row r="117" spans="1:5" s="3" customFormat="1" ht="12.75">
      <c r="A117" s="2"/>
      <c r="B117" s="2"/>
      <c r="C117" s="6"/>
      <c r="D117" s="6"/>
      <c r="E117" s="6"/>
    </row>
    <row r="118" spans="1:5" s="3" customFormat="1" ht="12.75">
      <c r="A118" s="2"/>
      <c r="B118" s="2"/>
      <c r="C118" s="6"/>
      <c r="D118" s="6"/>
      <c r="E118" s="6"/>
    </row>
    <row r="119" spans="1:5" s="3" customFormat="1" ht="12.75">
      <c r="A119" s="2"/>
      <c r="B119" s="2"/>
      <c r="C119" s="6"/>
      <c r="D119" s="6"/>
      <c r="E119" s="6"/>
    </row>
    <row r="120" spans="1:5" s="3" customFormat="1" ht="12.75">
      <c r="A120" s="2"/>
      <c r="B120" s="2"/>
      <c r="C120" s="6"/>
      <c r="D120" s="6"/>
      <c r="E120" s="6"/>
    </row>
    <row r="121" spans="1:5" s="3" customFormat="1" ht="12.75">
      <c r="A121" s="2"/>
      <c r="B121" s="2"/>
      <c r="C121" s="6"/>
      <c r="D121" s="6"/>
      <c r="E121" s="6"/>
    </row>
    <row r="122" spans="1:5" s="3" customFormat="1" ht="12.75">
      <c r="A122" s="2"/>
      <c r="B122" s="2"/>
      <c r="C122" s="6"/>
      <c r="D122" s="6"/>
      <c r="E122" s="6"/>
    </row>
    <row r="123" spans="1:5" s="3" customFormat="1" ht="12.75">
      <c r="A123" s="2"/>
      <c r="B123" s="2"/>
      <c r="C123" s="6"/>
      <c r="D123" s="6"/>
      <c r="E123" s="6"/>
    </row>
    <row r="124" spans="1:5" s="3" customFormat="1" ht="12.75">
      <c r="A124" s="2"/>
      <c r="B124" s="2"/>
      <c r="C124" s="6"/>
      <c r="D124" s="6"/>
      <c r="E124" s="6"/>
    </row>
    <row r="125" spans="1:5" s="3" customFormat="1" ht="12.75">
      <c r="A125" s="2"/>
      <c r="B125" s="2"/>
      <c r="C125" s="6"/>
      <c r="D125" s="6"/>
      <c r="E125" s="6"/>
    </row>
    <row r="126" spans="1:5" s="3" customFormat="1" ht="12.75">
      <c r="A126" s="2"/>
      <c r="B126" s="2"/>
      <c r="C126" s="6"/>
      <c r="D126" s="6"/>
      <c r="E126" s="6"/>
    </row>
    <row r="127" spans="1:5" s="3" customFormat="1" ht="12.75">
      <c r="A127" s="2"/>
      <c r="B127" s="2"/>
      <c r="C127" s="6"/>
      <c r="D127" s="6"/>
      <c r="E127" s="6"/>
    </row>
    <row r="128" spans="1:5" s="3" customFormat="1" ht="12.75">
      <c r="A128" s="2"/>
      <c r="B128" s="2"/>
      <c r="C128" s="6"/>
      <c r="D128" s="6"/>
      <c r="E128" s="6"/>
    </row>
    <row r="129" spans="1:5" s="3" customFormat="1" ht="12.75">
      <c r="A129" s="2"/>
      <c r="B129" s="2"/>
      <c r="C129" s="6"/>
      <c r="D129" s="6"/>
      <c r="E129" s="6"/>
    </row>
    <row r="130" spans="1:5" s="3" customFormat="1" ht="12.75">
      <c r="A130" s="2"/>
      <c r="B130" s="2"/>
      <c r="C130" s="6"/>
      <c r="D130" s="6"/>
      <c r="E130" s="6"/>
    </row>
    <row r="131" spans="1:5" s="3" customFormat="1" ht="12.75">
      <c r="A131" s="2"/>
      <c r="B131" s="2"/>
      <c r="C131" s="6"/>
      <c r="D131" s="6"/>
      <c r="E131" s="6"/>
    </row>
    <row r="132" spans="1:5" s="3" customFormat="1" ht="12.75">
      <c r="A132" s="2"/>
      <c r="B132" s="2"/>
      <c r="C132" s="6"/>
      <c r="D132" s="6"/>
      <c r="E132" s="6"/>
    </row>
    <row r="133" spans="1:5" s="3" customFormat="1" ht="12.75">
      <c r="A133" s="2"/>
      <c r="B133" s="2"/>
      <c r="C133" s="6"/>
      <c r="D133" s="6"/>
      <c r="E133" s="6"/>
    </row>
    <row r="134" spans="1:5" s="3" customFormat="1" ht="12.75">
      <c r="A134" s="2"/>
      <c r="B134" s="2"/>
      <c r="C134" s="6"/>
      <c r="D134" s="6"/>
      <c r="E134" s="6"/>
    </row>
    <row r="135" spans="1:5" s="3" customFormat="1" ht="12.75">
      <c r="A135" s="2"/>
      <c r="B135" s="2"/>
      <c r="C135" s="6"/>
      <c r="D135" s="6"/>
      <c r="E135" s="6"/>
    </row>
    <row r="136" spans="1:5" s="3" customFormat="1" ht="12.75">
      <c r="A136" s="2"/>
      <c r="B136" s="2"/>
      <c r="C136" s="6"/>
      <c r="D136" s="6"/>
      <c r="E136" s="6"/>
    </row>
    <row r="137" spans="1:5" s="3" customFormat="1" ht="12.75">
      <c r="A137" s="2"/>
      <c r="B137" s="2"/>
      <c r="C137" s="6"/>
      <c r="D137" s="6"/>
      <c r="E137" s="6"/>
    </row>
    <row r="138" spans="1:5" s="3" customFormat="1" ht="12.75">
      <c r="A138" s="2"/>
      <c r="B138" s="2"/>
      <c r="C138" s="6"/>
      <c r="D138" s="6"/>
      <c r="E138" s="6"/>
    </row>
    <row r="139" spans="1:5" s="3" customFormat="1" ht="12.75">
      <c r="A139" s="2"/>
      <c r="B139" s="2"/>
      <c r="C139" s="6"/>
      <c r="D139" s="6"/>
      <c r="E139" s="6"/>
    </row>
    <row r="140" spans="1:5" s="3" customFormat="1" ht="12.75">
      <c r="A140" s="2"/>
      <c r="B140" s="2"/>
      <c r="C140" s="6"/>
      <c r="D140" s="6"/>
      <c r="E140" s="6"/>
    </row>
    <row r="141" spans="1:5" s="3" customFormat="1" ht="12.75">
      <c r="A141" s="2"/>
      <c r="B141" s="2"/>
      <c r="C141" s="6"/>
      <c r="D141" s="6"/>
      <c r="E141" s="6"/>
    </row>
    <row r="142" spans="1:5" s="3" customFormat="1" ht="12.75">
      <c r="A142" s="2"/>
      <c r="B142" s="2"/>
      <c r="C142" s="6"/>
      <c r="D142" s="6"/>
      <c r="E142" s="6"/>
    </row>
    <row r="143" spans="1:5" s="3" customFormat="1" ht="12.75">
      <c r="A143" s="2"/>
      <c r="B143" s="2"/>
      <c r="C143" s="6"/>
      <c r="D143" s="6"/>
      <c r="E143" s="6"/>
    </row>
    <row r="144" spans="1:5" s="3" customFormat="1" ht="12.75">
      <c r="A144" s="2"/>
      <c r="B144" s="2"/>
      <c r="C144" s="6"/>
      <c r="D144" s="6"/>
      <c r="E144" s="6"/>
    </row>
    <row r="145" spans="1:5" s="3" customFormat="1" ht="12.75">
      <c r="A145" s="2"/>
      <c r="B145" s="2"/>
      <c r="C145" s="6"/>
      <c r="D145" s="6"/>
      <c r="E145" s="6"/>
    </row>
    <row r="146" spans="1:5" s="3" customFormat="1" ht="12.75">
      <c r="A146" s="2"/>
      <c r="B146" s="2"/>
      <c r="C146" s="6"/>
      <c r="D146" s="6"/>
      <c r="E146" s="6"/>
    </row>
    <row r="147" spans="1:5" s="3" customFormat="1" ht="12.75">
      <c r="A147" s="2"/>
      <c r="B147" s="2"/>
      <c r="C147" s="6"/>
      <c r="D147" s="6"/>
      <c r="E147" s="6"/>
    </row>
    <row r="148" spans="1:5" s="3" customFormat="1" ht="12.75">
      <c r="A148" s="2"/>
      <c r="B148" s="2"/>
      <c r="C148" s="6"/>
      <c r="D148" s="6"/>
      <c r="E148" s="6"/>
    </row>
    <row r="149" spans="1:5" s="3" customFormat="1" ht="12.75">
      <c r="A149" s="2"/>
      <c r="B149" s="2"/>
      <c r="C149" s="6"/>
      <c r="D149" s="6"/>
      <c r="E149" s="6"/>
    </row>
    <row r="150" spans="1:5" s="3" customFormat="1" ht="12.75">
      <c r="A150" s="2"/>
      <c r="B150" s="2"/>
      <c r="C150" s="6"/>
      <c r="D150" s="6"/>
      <c r="E150" s="6"/>
    </row>
    <row r="151" spans="1:5" s="3" customFormat="1" ht="12.75">
      <c r="A151" s="2"/>
      <c r="B151" s="2"/>
      <c r="C151" s="6"/>
      <c r="D151" s="6"/>
      <c r="E151" s="6"/>
    </row>
    <row r="152" spans="1:5" s="3" customFormat="1" ht="12.75">
      <c r="A152" s="2"/>
      <c r="B152" s="2"/>
      <c r="C152" s="6"/>
      <c r="D152" s="6"/>
      <c r="E152" s="6"/>
    </row>
    <row r="153" spans="1:5" s="3" customFormat="1" ht="12.75">
      <c r="A153" s="2"/>
      <c r="B153" s="2"/>
      <c r="C153" s="6"/>
      <c r="D153" s="6"/>
      <c r="E153" s="6"/>
    </row>
    <row r="154" spans="1:5" s="3" customFormat="1" ht="12.75">
      <c r="A154" s="2"/>
      <c r="B154" s="2"/>
      <c r="C154" s="6"/>
      <c r="D154" s="6"/>
      <c r="E154" s="6"/>
    </row>
    <row r="155" spans="1:5" s="3" customFormat="1" ht="12.75">
      <c r="A155" s="2"/>
      <c r="B155" s="2"/>
      <c r="C155" s="6"/>
      <c r="D155" s="6"/>
      <c r="E155" s="6"/>
    </row>
    <row r="156" spans="1:5" s="3" customFormat="1" ht="12.75">
      <c r="A156" s="2"/>
      <c r="B156" s="2"/>
      <c r="C156" s="6"/>
      <c r="D156" s="6"/>
      <c r="E156" s="6"/>
    </row>
    <row r="157" spans="1:5" s="3" customFormat="1" ht="12.75">
      <c r="A157" s="2"/>
      <c r="B157" s="2"/>
      <c r="C157" s="6"/>
      <c r="D157" s="6"/>
      <c r="E157" s="6"/>
    </row>
    <row r="158" spans="1:5" s="3" customFormat="1" ht="12.75">
      <c r="A158" s="2"/>
      <c r="B158" s="2"/>
      <c r="C158" s="6"/>
      <c r="D158" s="6"/>
      <c r="E158" s="6"/>
    </row>
    <row r="159" spans="1:5" s="3" customFormat="1" ht="12.75">
      <c r="A159" s="2"/>
      <c r="B159" s="2"/>
      <c r="C159" s="6"/>
      <c r="D159" s="6"/>
      <c r="E159" s="6"/>
    </row>
    <row r="160" spans="1:5" s="3" customFormat="1" ht="12.75">
      <c r="A160" s="2"/>
      <c r="B160" s="2"/>
      <c r="C160" s="6"/>
      <c r="D160" s="6"/>
      <c r="E160" s="6"/>
    </row>
    <row r="161" spans="1:5" s="3" customFormat="1" ht="12.75">
      <c r="A161" s="2"/>
      <c r="B161" s="2"/>
      <c r="C161" s="6"/>
      <c r="D161" s="6"/>
      <c r="E161" s="6"/>
    </row>
    <row r="162" spans="1:5" s="3" customFormat="1" ht="12.75">
      <c r="A162" s="2"/>
      <c r="B162" s="2"/>
      <c r="C162" s="6"/>
      <c r="D162" s="6"/>
      <c r="E162" s="6"/>
    </row>
    <row r="163" spans="1:5" s="3" customFormat="1" ht="12.75">
      <c r="A163" s="2"/>
      <c r="B163" s="2"/>
      <c r="C163" s="6"/>
      <c r="D163" s="6"/>
      <c r="E163" s="6"/>
    </row>
    <row r="164" spans="1:5" s="3" customFormat="1" ht="12.75">
      <c r="A164" s="2"/>
      <c r="B164" s="2"/>
      <c r="C164" s="6"/>
      <c r="D164" s="6"/>
      <c r="E164" s="6"/>
    </row>
    <row r="165" spans="1:5" s="3" customFormat="1" ht="12.75">
      <c r="A165" s="2"/>
      <c r="B165" s="2"/>
      <c r="C165" s="6"/>
      <c r="D165" s="6"/>
      <c r="E165" s="6"/>
    </row>
    <row r="166" spans="1:5" s="3" customFormat="1" ht="12.75">
      <c r="A166" s="2"/>
      <c r="B166" s="2"/>
      <c r="C166" s="6"/>
      <c r="D166" s="6"/>
      <c r="E166" s="6"/>
    </row>
    <row r="167" spans="1:5" s="3" customFormat="1" ht="12.75">
      <c r="A167" s="2"/>
      <c r="B167" s="2"/>
      <c r="C167" s="6"/>
      <c r="D167" s="6"/>
      <c r="E167" s="6"/>
    </row>
    <row r="168" spans="1:5" s="3" customFormat="1" ht="12.75">
      <c r="A168" s="2"/>
      <c r="B168" s="2"/>
      <c r="C168" s="6"/>
      <c r="D168" s="6"/>
      <c r="E168" s="6"/>
    </row>
    <row r="169" spans="1:5" s="3" customFormat="1" ht="12.75">
      <c r="A169" s="2"/>
      <c r="B169" s="2"/>
      <c r="C169" s="6"/>
      <c r="D169" s="6"/>
      <c r="E169" s="6"/>
    </row>
    <row r="170" spans="1:5" s="3" customFormat="1" ht="12.75">
      <c r="A170" s="2"/>
      <c r="B170" s="2"/>
      <c r="C170" s="6"/>
      <c r="D170" s="6"/>
      <c r="E170" s="6"/>
    </row>
    <row r="171" spans="1:5" s="3" customFormat="1" ht="12.75">
      <c r="A171" s="2"/>
      <c r="B171" s="2"/>
      <c r="C171" s="6"/>
      <c r="D171" s="6"/>
      <c r="E171" s="6"/>
    </row>
    <row r="172" spans="1:5" s="3" customFormat="1" ht="12.75">
      <c r="A172" s="2"/>
      <c r="B172" s="2"/>
      <c r="C172" s="6"/>
      <c r="D172" s="6"/>
      <c r="E172" s="6"/>
    </row>
    <row r="173" spans="1:5" s="3" customFormat="1" ht="12.75">
      <c r="A173" s="2"/>
      <c r="B173" s="2"/>
      <c r="C173" s="6"/>
      <c r="D173" s="6"/>
      <c r="E173" s="6"/>
    </row>
    <row r="174" spans="1:5" s="3" customFormat="1" ht="12.75">
      <c r="A174" s="2"/>
      <c r="B174" s="2"/>
      <c r="C174" s="6"/>
      <c r="D174" s="6"/>
      <c r="E174" s="6"/>
    </row>
    <row r="175" spans="1:5" s="3" customFormat="1" ht="12.75">
      <c r="A175" s="2"/>
      <c r="B175" s="2"/>
      <c r="C175" s="6"/>
      <c r="D175" s="6"/>
      <c r="E175" s="6"/>
    </row>
    <row r="176" spans="1:5" s="3" customFormat="1" ht="12.75">
      <c r="A176" s="2"/>
      <c r="B176" s="2"/>
      <c r="C176" s="6"/>
      <c r="D176" s="6"/>
      <c r="E176" s="6"/>
    </row>
    <row r="177" spans="1:5" s="3" customFormat="1" ht="12.75">
      <c r="A177" s="2"/>
      <c r="B177" s="2"/>
      <c r="C177" s="6"/>
      <c r="D177" s="6"/>
      <c r="E177" s="6"/>
    </row>
    <row r="178" spans="1:5" s="3" customFormat="1" ht="12.75">
      <c r="A178" s="2"/>
      <c r="B178" s="2"/>
      <c r="C178" s="6"/>
      <c r="D178" s="6"/>
      <c r="E178" s="6"/>
    </row>
    <row r="179" spans="1:5" s="3" customFormat="1" ht="12.75">
      <c r="A179" s="2"/>
      <c r="B179" s="2"/>
      <c r="C179" s="6"/>
      <c r="D179" s="6"/>
      <c r="E179" s="6"/>
    </row>
    <row r="180" spans="1:5" s="3" customFormat="1" ht="12.75">
      <c r="A180" s="2"/>
      <c r="B180" s="2"/>
      <c r="C180" s="6"/>
      <c r="D180" s="6"/>
      <c r="E180" s="6"/>
    </row>
    <row r="181" spans="1:5" s="3" customFormat="1" ht="12.75">
      <c r="A181" s="2"/>
      <c r="B181" s="2"/>
      <c r="C181" s="6"/>
      <c r="D181" s="6"/>
      <c r="E181" s="6"/>
    </row>
    <row r="182" spans="1:5" s="3" customFormat="1" ht="12.75">
      <c r="A182" s="2"/>
      <c r="B182" s="2"/>
      <c r="C182" s="6"/>
      <c r="D182" s="6"/>
      <c r="E182" s="6"/>
    </row>
    <row r="183" spans="1:5" s="3" customFormat="1" ht="12.75">
      <c r="A183" s="2"/>
      <c r="B183" s="2"/>
      <c r="C183" s="6"/>
      <c r="D183" s="6"/>
      <c r="E183" s="6"/>
    </row>
    <row r="184" spans="1:5" s="3" customFormat="1" ht="12.75">
      <c r="A184" s="2"/>
      <c r="B184" s="2"/>
      <c r="C184" s="6"/>
      <c r="D184" s="6"/>
      <c r="E184" s="6"/>
    </row>
    <row r="185" spans="1:5" s="3" customFormat="1" ht="12.75">
      <c r="A185" s="2"/>
      <c r="B185" s="2"/>
      <c r="C185" s="6"/>
      <c r="D185" s="6"/>
      <c r="E185" s="6"/>
    </row>
    <row r="186" spans="1:5" s="3" customFormat="1" ht="12.75">
      <c r="A186" s="2"/>
      <c r="B186" s="2"/>
      <c r="C186" s="6"/>
      <c r="D186" s="6"/>
      <c r="E186" s="6"/>
    </row>
    <row r="187" spans="1:5" s="3" customFormat="1" ht="12.75">
      <c r="A187" s="2"/>
      <c r="B187" s="2"/>
      <c r="C187" s="6"/>
      <c r="D187" s="6"/>
      <c r="E187" s="6"/>
    </row>
    <row r="188" spans="1:5" s="3" customFormat="1" ht="12.75">
      <c r="A188" s="2"/>
      <c r="B188" s="2"/>
      <c r="C188" s="6"/>
      <c r="D188" s="6"/>
      <c r="E188" s="6"/>
    </row>
    <row r="189" spans="1:5" s="3" customFormat="1" ht="12.75">
      <c r="A189" s="2"/>
      <c r="B189" s="2"/>
      <c r="C189" s="6"/>
      <c r="D189" s="6"/>
      <c r="E189" s="6"/>
    </row>
    <row r="190" spans="1:5" s="3" customFormat="1" ht="12.75">
      <c r="A190" s="2"/>
      <c r="B190" s="2"/>
      <c r="C190" s="6"/>
      <c r="D190" s="6"/>
      <c r="E190" s="6"/>
    </row>
    <row r="191" spans="1:5" s="3" customFormat="1" ht="12.75">
      <c r="A191" s="2"/>
      <c r="B191" s="2"/>
      <c r="C191" s="6"/>
      <c r="D191" s="6"/>
      <c r="E191" s="6"/>
    </row>
    <row r="192" spans="1:5" s="3" customFormat="1" ht="12.75">
      <c r="A192" s="2"/>
      <c r="B192" s="2"/>
      <c r="C192" s="6"/>
      <c r="D192" s="6"/>
      <c r="E192" s="6"/>
    </row>
    <row r="193" spans="1:5" s="3" customFormat="1" ht="12.75">
      <c r="A193" s="2"/>
      <c r="B193" s="2"/>
      <c r="C193" s="6"/>
      <c r="D193" s="6"/>
      <c r="E193" s="6"/>
    </row>
    <row r="194" spans="1:5" s="3" customFormat="1" ht="12.75">
      <c r="A194" s="2"/>
      <c r="B194" s="2"/>
      <c r="C194" s="6"/>
      <c r="D194" s="6"/>
      <c r="E194" s="6"/>
    </row>
    <row r="195" spans="1:5" s="3" customFormat="1" ht="12.75">
      <c r="A195" s="2"/>
      <c r="B195" s="2"/>
      <c r="C195" s="6"/>
      <c r="D195" s="6"/>
      <c r="E195" s="6"/>
    </row>
    <row r="196" spans="1:5" s="3" customFormat="1" ht="12.75">
      <c r="A196" s="2"/>
      <c r="B196" s="2"/>
      <c r="C196" s="6"/>
      <c r="D196" s="6"/>
      <c r="E196" s="6"/>
    </row>
    <row r="197" spans="1:5" s="3" customFormat="1" ht="12.75">
      <c r="A197" s="2"/>
      <c r="B197" s="2"/>
      <c r="C197" s="6"/>
      <c r="D197" s="6"/>
      <c r="E197" s="6"/>
    </row>
    <row r="198" spans="1:5" s="3" customFormat="1" ht="12.75">
      <c r="A198" s="2"/>
      <c r="B198" s="2"/>
      <c r="C198" s="6"/>
      <c r="D198" s="6"/>
      <c r="E198" s="6"/>
    </row>
    <row r="199" spans="1:5" s="3" customFormat="1" ht="12.75">
      <c r="A199" s="2"/>
      <c r="B199" s="2"/>
      <c r="C199" s="6"/>
      <c r="D199" s="6"/>
      <c r="E199" s="6"/>
    </row>
    <row r="200" spans="1:5" s="3" customFormat="1" ht="12.75">
      <c r="A200" s="2"/>
      <c r="B200" s="2"/>
      <c r="C200" s="6"/>
      <c r="D200" s="6"/>
      <c r="E200" s="6"/>
    </row>
    <row r="201" spans="1:5" s="3" customFormat="1" ht="12.75">
      <c r="A201" s="2"/>
      <c r="B201" s="2"/>
      <c r="C201" s="6"/>
      <c r="D201" s="6"/>
      <c r="E201" s="6"/>
    </row>
    <row r="202" spans="1:5" s="3" customFormat="1" ht="12.75">
      <c r="A202" s="2"/>
      <c r="B202" s="2"/>
      <c r="C202" s="6"/>
      <c r="D202" s="6"/>
      <c r="E202" s="6"/>
    </row>
    <row r="203" spans="1:5" s="3" customFormat="1" ht="12.75">
      <c r="A203" s="2"/>
      <c r="B203" s="2"/>
      <c r="C203" s="6"/>
      <c r="D203" s="6"/>
      <c r="E203" s="6"/>
    </row>
    <row r="204" spans="1:5" s="3" customFormat="1" ht="12.75">
      <c r="A204" s="2"/>
      <c r="B204" s="2"/>
      <c r="C204" s="6"/>
      <c r="D204" s="6"/>
      <c r="E204" s="6"/>
    </row>
    <row r="205" spans="1:5" s="3" customFormat="1" ht="12.75">
      <c r="A205" s="2"/>
      <c r="B205" s="2"/>
      <c r="C205" s="6"/>
      <c r="D205" s="6"/>
      <c r="E205" s="6"/>
    </row>
    <row r="206" spans="1:5" s="3" customFormat="1" ht="12.75">
      <c r="A206" s="2"/>
      <c r="B206" s="2"/>
      <c r="C206" s="6"/>
      <c r="D206" s="6"/>
      <c r="E206" s="6"/>
    </row>
    <row r="207" spans="1:5" s="3" customFormat="1" ht="12.75">
      <c r="A207" s="2"/>
      <c r="B207" s="2"/>
      <c r="C207" s="6"/>
      <c r="D207" s="6"/>
      <c r="E207" s="6"/>
    </row>
    <row r="208" spans="1:5" s="3" customFormat="1" ht="12.75">
      <c r="A208" s="2"/>
      <c r="B208" s="2"/>
      <c r="C208" s="6"/>
      <c r="D208" s="6"/>
      <c r="E208" s="6"/>
    </row>
    <row r="209" spans="1:5" s="3" customFormat="1" ht="12.75">
      <c r="A209" s="2"/>
      <c r="B209" s="2"/>
      <c r="C209" s="6"/>
      <c r="D209" s="6"/>
      <c r="E209" s="6"/>
    </row>
    <row r="210" spans="1:5" s="3" customFormat="1" ht="12.75">
      <c r="A210" s="2"/>
      <c r="B210" s="2"/>
      <c r="C210" s="6"/>
      <c r="D210" s="6"/>
      <c r="E210" s="6"/>
    </row>
    <row r="211" spans="1:5" s="3" customFormat="1" ht="12.75">
      <c r="A211" s="2"/>
      <c r="B211" s="2"/>
      <c r="C211" s="6"/>
      <c r="D211" s="6"/>
      <c r="E211" s="6"/>
    </row>
    <row r="212" spans="1:5" s="3" customFormat="1" ht="12.75">
      <c r="A212" s="2"/>
      <c r="B212" s="2"/>
      <c r="C212" s="6"/>
      <c r="D212" s="6"/>
      <c r="E212" s="6"/>
    </row>
    <row r="213" spans="1:5" s="3" customFormat="1" ht="12.75">
      <c r="A213" s="2"/>
      <c r="B213" s="2"/>
      <c r="C213" s="6"/>
      <c r="D213" s="6"/>
      <c r="E213" s="6"/>
    </row>
    <row r="214" spans="1:5" s="3" customFormat="1" ht="12.75">
      <c r="A214" s="2"/>
      <c r="B214" s="2"/>
      <c r="C214" s="6"/>
      <c r="D214" s="6"/>
      <c r="E214" s="6"/>
    </row>
    <row r="215" spans="1:5" s="3" customFormat="1" ht="12.75">
      <c r="A215" s="2"/>
      <c r="B215" s="2"/>
      <c r="C215" s="6"/>
      <c r="D215" s="6"/>
      <c r="E215" s="6"/>
    </row>
    <row r="216" spans="1:5" s="3" customFormat="1" ht="12.75">
      <c r="A216" s="2"/>
      <c r="B216" s="2"/>
      <c r="C216" s="6"/>
      <c r="D216" s="6"/>
      <c r="E216" s="6"/>
    </row>
    <row r="217" spans="1:5" s="3" customFormat="1" ht="12.75">
      <c r="A217" s="2"/>
      <c r="B217" s="2"/>
      <c r="C217" s="6"/>
      <c r="D217" s="6"/>
      <c r="E217" s="6"/>
    </row>
    <row r="218" spans="1:5" s="3" customFormat="1" ht="12.75">
      <c r="A218" s="2"/>
      <c r="B218" s="2"/>
      <c r="C218" s="6"/>
      <c r="D218" s="6"/>
      <c r="E218" s="6"/>
    </row>
    <row r="219" spans="1:5" s="3" customFormat="1" ht="12.75">
      <c r="A219" s="2"/>
      <c r="B219" s="2"/>
      <c r="C219" s="6"/>
      <c r="D219" s="6"/>
      <c r="E219" s="6"/>
    </row>
    <row r="220" spans="1:5" s="3" customFormat="1" ht="12.75">
      <c r="A220" s="2"/>
      <c r="B220" s="2"/>
      <c r="C220" s="6"/>
      <c r="D220" s="6"/>
      <c r="E220" s="6"/>
    </row>
    <row r="221" spans="1:5" s="3" customFormat="1" ht="12.75">
      <c r="A221" s="2"/>
      <c r="B221" s="2"/>
      <c r="C221" s="6"/>
      <c r="D221" s="6"/>
      <c r="E221" s="6"/>
    </row>
    <row r="222" spans="1:5" s="3" customFormat="1" ht="12.75">
      <c r="A222" s="2"/>
      <c r="B222" s="2"/>
      <c r="C222" s="6"/>
      <c r="D222" s="6"/>
      <c r="E222" s="6"/>
    </row>
    <row r="223" spans="1:5" s="3" customFormat="1" ht="12.75">
      <c r="A223" s="2"/>
      <c r="B223" s="2"/>
      <c r="C223" s="6"/>
      <c r="D223" s="6"/>
      <c r="E223" s="6"/>
    </row>
    <row r="224" spans="1:5" s="3" customFormat="1" ht="12.75">
      <c r="A224" s="2"/>
      <c r="B224" s="2"/>
      <c r="C224" s="6"/>
      <c r="D224" s="6"/>
      <c r="E224" s="6"/>
    </row>
    <row r="225" spans="1:5" s="3" customFormat="1" ht="12.75">
      <c r="A225" s="2"/>
      <c r="B225" s="2"/>
      <c r="C225" s="6"/>
      <c r="D225" s="6"/>
      <c r="E225" s="6"/>
    </row>
    <row r="226" spans="1:5" s="3" customFormat="1" ht="12.75">
      <c r="A226" s="2"/>
      <c r="B226" s="2"/>
      <c r="C226" s="6"/>
      <c r="D226" s="6"/>
      <c r="E226" s="6"/>
    </row>
    <row r="227" spans="1:5" s="3" customFormat="1" ht="12.75">
      <c r="A227" s="2"/>
      <c r="B227" s="2"/>
      <c r="C227" s="6"/>
      <c r="D227" s="6"/>
      <c r="E227" s="6"/>
    </row>
    <row r="228" spans="1:5" s="3" customFormat="1" ht="12.75">
      <c r="A228" s="2"/>
      <c r="B228" s="2"/>
      <c r="C228" s="6"/>
      <c r="D228" s="6"/>
      <c r="E228" s="6"/>
    </row>
    <row r="229" spans="1:5" s="3" customFormat="1" ht="12.75">
      <c r="A229" s="2"/>
      <c r="B229" s="2"/>
      <c r="C229" s="6"/>
      <c r="D229" s="6"/>
      <c r="E229" s="6"/>
    </row>
    <row r="230" spans="1:5" s="3" customFormat="1" ht="12.75">
      <c r="A230" s="2"/>
      <c r="B230" s="2"/>
      <c r="C230" s="6"/>
      <c r="D230" s="6"/>
      <c r="E230" s="6"/>
    </row>
    <row r="231" spans="1:5" s="3" customFormat="1" ht="12.75">
      <c r="A231" s="2"/>
      <c r="B231" s="2"/>
      <c r="C231" s="6"/>
      <c r="D231" s="6"/>
      <c r="E231" s="6"/>
    </row>
    <row r="232" spans="1:5" s="3" customFormat="1" ht="12.75">
      <c r="A232" s="2"/>
      <c r="B232" s="2"/>
      <c r="C232" s="6"/>
      <c r="D232" s="6"/>
      <c r="E232" s="6"/>
    </row>
    <row r="233" spans="1:5" s="3" customFormat="1" ht="12.75">
      <c r="A233" s="2"/>
      <c r="B233" s="2"/>
      <c r="C233" s="6"/>
      <c r="D233" s="6"/>
      <c r="E233" s="6"/>
    </row>
    <row r="234" spans="1:5" s="3" customFormat="1" ht="12.75">
      <c r="A234" s="2"/>
      <c r="B234" s="2"/>
      <c r="C234" s="6"/>
      <c r="D234" s="6"/>
      <c r="E234" s="6"/>
    </row>
    <row r="235" spans="1:5" s="3" customFormat="1" ht="12.75">
      <c r="A235" s="2"/>
      <c r="B235" s="2"/>
      <c r="C235" s="6"/>
      <c r="D235" s="6"/>
      <c r="E235" s="6"/>
    </row>
    <row r="236" spans="1:5" s="3" customFormat="1" ht="12.75">
      <c r="A236" s="2"/>
      <c r="B236" s="2"/>
      <c r="C236" s="6"/>
      <c r="D236" s="6"/>
      <c r="E236" s="6"/>
    </row>
    <row r="237" spans="1:5" s="3" customFormat="1" ht="12.75">
      <c r="A237" s="2"/>
      <c r="B237" s="2"/>
      <c r="C237" s="6"/>
      <c r="D237" s="6"/>
      <c r="E237" s="6"/>
    </row>
    <row r="238" spans="1:5" s="3" customFormat="1" ht="12.75">
      <c r="A238" s="2"/>
      <c r="B238" s="2"/>
      <c r="C238" s="6"/>
      <c r="D238" s="6"/>
      <c r="E238" s="6"/>
    </row>
    <row r="239" spans="1:5" s="3" customFormat="1" ht="12.75">
      <c r="A239" s="2"/>
      <c r="B239" s="2"/>
      <c r="C239" s="6"/>
      <c r="D239" s="6"/>
      <c r="E239" s="6"/>
    </row>
    <row r="240" spans="1:5" s="3" customFormat="1" ht="12.75">
      <c r="A240" s="2"/>
      <c r="B240" s="2"/>
      <c r="C240" s="6"/>
      <c r="D240" s="6"/>
      <c r="E240" s="6"/>
    </row>
    <row r="241" spans="1:5" s="3" customFormat="1" ht="12.75">
      <c r="A241" s="2"/>
      <c r="B241" s="2"/>
      <c r="C241" s="6"/>
      <c r="D241" s="6"/>
      <c r="E241" s="6"/>
    </row>
    <row r="242" spans="1:5" s="3" customFormat="1" ht="12.75">
      <c r="A242" s="2"/>
      <c r="B242" s="2"/>
      <c r="C242" s="6"/>
      <c r="D242" s="6"/>
      <c r="E242" s="6"/>
    </row>
    <row r="243" spans="1:5" s="3" customFormat="1" ht="12.75">
      <c r="A243" s="2"/>
      <c r="B243" s="2"/>
      <c r="C243" s="6"/>
      <c r="D243" s="6"/>
      <c r="E243" s="6"/>
    </row>
    <row r="244" spans="1:5" s="3" customFormat="1" ht="12.75">
      <c r="A244" s="2"/>
      <c r="B244" s="2"/>
      <c r="C244" s="6"/>
      <c r="D244" s="6"/>
      <c r="E244" s="6"/>
    </row>
    <row r="245" spans="1:5" s="3" customFormat="1" ht="12.75">
      <c r="A245" s="2"/>
      <c r="B245" s="2"/>
      <c r="C245" s="6"/>
      <c r="D245" s="6"/>
      <c r="E245" s="6"/>
    </row>
    <row r="246" spans="1:5" s="3" customFormat="1" ht="12.75">
      <c r="A246" s="2"/>
      <c r="B246" s="2"/>
      <c r="C246" s="6"/>
      <c r="D246" s="6"/>
      <c r="E246" s="6"/>
    </row>
    <row r="247" spans="1:5" s="3" customFormat="1" ht="12.75">
      <c r="A247" s="2"/>
      <c r="B247" s="2"/>
      <c r="C247" s="6"/>
      <c r="D247" s="6"/>
      <c r="E247" s="6"/>
    </row>
    <row r="248" spans="1:5" s="3" customFormat="1" ht="12.75">
      <c r="A248" s="2"/>
      <c r="B248" s="2"/>
      <c r="C248" s="6"/>
      <c r="D248" s="6"/>
      <c r="E248" s="6"/>
    </row>
    <row r="249" spans="1:5" s="3" customFormat="1" ht="12.75">
      <c r="A249" s="2"/>
      <c r="B249" s="2"/>
      <c r="C249" s="6"/>
      <c r="D249" s="6"/>
      <c r="E249" s="6"/>
    </row>
    <row r="250" spans="1:5" s="3" customFormat="1" ht="12.75">
      <c r="A250" s="2"/>
      <c r="B250" s="2"/>
      <c r="C250" s="6"/>
      <c r="D250" s="6"/>
      <c r="E250" s="6"/>
    </row>
    <row r="251" spans="1:5" s="3" customFormat="1" ht="12.75">
      <c r="A251" s="2"/>
      <c r="B251" s="2"/>
      <c r="C251" s="6"/>
      <c r="D251" s="6"/>
      <c r="E251" s="6"/>
    </row>
    <row r="252" spans="1:5" s="3" customFormat="1" ht="12.75">
      <c r="A252" s="2"/>
      <c r="B252" s="2"/>
      <c r="C252" s="6"/>
      <c r="D252" s="6"/>
      <c r="E252" s="6"/>
    </row>
    <row r="253" spans="1:5" s="3" customFormat="1" ht="12.75">
      <c r="A253" s="2"/>
      <c r="B253" s="2"/>
      <c r="C253" s="6"/>
      <c r="D253" s="6"/>
      <c r="E253" s="6"/>
    </row>
    <row r="254" spans="1:5" s="3" customFormat="1" ht="12.75">
      <c r="A254" s="2"/>
      <c r="B254" s="2"/>
      <c r="C254" s="6"/>
      <c r="D254" s="6"/>
      <c r="E254" s="6"/>
    </row>
    <row r="255" spans="1:5" s="3" customFormat="1" ht="12.75">
      <c r="A255" s="2"/>
      <c r="B255" s="2"/>
      <c r="C255" s="6"/>
      <c r="D255" s="6"/>
      <c r="E255" s="6"/>
    </row>
    <row r="256" spans="1:5" s="3" customFormat="1" ht="12.75">
      <c r="A256" s="2"/>
      <c r="B256" s="2"/>
      <c r="C256" s="6"/>
      <c r="D256" s="6"/>
      <c r="E256" s="6"/>
    </row>
    <row r="257" spans="1:5" s="3" customFormat="1" ht="12.75">
      <c r="A257" s="2"/>
      <c r="B257" s="2"/>
      <c r="C257" s="6"/>
      <c r="D257" s="6"/>
      <c r="E257" s="6"/>
    </row>
    <row r="258" spans="1:5" s="3" customFormat="1" ht="12.75">
      <c r="A258" s="2"/>
      <c r="B258" s="2"/>
      <c r="C258" s="6"/>
      <c r="D258" s="6"/>
      <c r="E258" s="6"/>
    </row>
    <row r="259" spans="1:5" s="3" customFormat="1" ht="12.75">
      <c r="A259" s="2"/>
      <c r="B259" s="2"/>
      <c r="C259" s="6"/>
      <c r="D259" s="6"/>
      <c r="E259" s="6"/>
    </row>
    <row r="260" spans="1:5" s="3" customFormat="1" ht="12.75">
      <c r="A260" s="2"/>
      <c r="B260" s="2"/>
      <c r="C260" s="6"/>
      <c r="D260" s="6"/>
      <c r="E260" s="6"/>
    </row>
    <row r="261" spans="1:5" s="3" customFormat="1" ht="12.75">
      <c r="A261" s="2"/>
      <c r="B261" s="2"/>
      <c r="C261" s="6"/>
      <c r="D261" s="6"/>
      <c r="E261" s="6"/>
    </row>
    <row r="262" spans="1:5" s="3" customFormat="1" ht="12.75">
      <c r="A262" s="2"/>
      <c r="B262" s="2"/>
      <c r="C262" s="6"/>
      <c r="D262" s="6"/>
      <c r="E262" s="6"/>
    </row>
    <row r="263" spans="1:5" s="3" customFormat="1" ht="12.75">
      <c r="A263" s="2"/>
      <c r="B263" s="2"/>
      <c r="C263" s="6"/>
      <c r="D263" s="6"/>
      <c r="E263" s="6"/>
    </row>
    <row r="264" spans="1:5" s="3" customFormat="1" ht="12.75">
      <c r="A264" s="2"/>
      <c r="B264" s="2"/>
      <c r="C264" s="6"/>
      <c r="D264" s="6"/>
      <c r="E264" s="6"/>
    </row>
    <row r="265" spans="1:5" s="3" customFormat="1" ht="12.75">
      <c r="A265" s="2"/>
      <c r="B265" s="2"/>
      <c r="C265" s="6"/>
      <c r="D265" s="6"/>
      <c r="E265" s="6"/>
    </row>
    <row r="266" spans="1:5" s="3" customFormat="1" ht="12.75">
      <c r="A266" s="2"/>
      <c r="B266" s="2"/>
      <c r="C266" s="6"/>
      <c r="D266" s="6"/>
      <c r="E266" s="6"/>
    </row>
    <row r="267" spans="1:5" s="3" customFormat="1" ht="12.75">
      <c r="A267" s="2"/>
      <c r="B267" s="2"/>
      <c r="C267" s="6"/>
      <c r="D267" s="6"/>
      <c r="E267" s="6"/>
    </row>
    <row r="268" spans="1:5" s="3" customFormat="1" ht="12.75">
      <c r="A268" s="2"/>
      <c r="B268" s="2"/>
      <c r="C268" s="6"/>
      <c r="D268" s="6"/>
      <c r="E268" s="6"/>
    </row>
    <row r="269" spans="1:5" s="3" customFormat="1" ht="12.75">
      <c r="A269" s="2"/>
      <c r="B269" s="2"/>
      <c r="C269" s="6"/>
      <c r="D269" s="6"/>
      <c r="E269" s="6"/>
    </row>
    <row r="270" spans="1:5" s="3" customFormat="1" ht="12.75">
      <c r="A270" s="2"/>
      <c r="B270" s="2"/>
      <c r="C270" s="6"/>
      <c r="D270" s="6"/>
      <c r="E270" s="6"/>
    </row>
    <row r="271" spans="1:5" s="3" customFormat="1" ht="12.75">
      <c r="A271" s="2"/>
      <c r="B271" s="2"/>
      <c r="C271" s="6"/>
      <c r="D271" s="6"/>
      <c r="E271" s="6"/>
    </row>
    <row r="272" spans="1:5" s="3" customFormat="1" ht="12.75">
      <c r="A272" s="2"/>
      <c r="B272" s="2"/>
      <c r="C272" s="6"/>
      <c r="D272" s="6"/>
      <c r="E272" s="6"/>
    </row>
    <row r="273" spans="1:5" s="3" customFormat="1" ht="12.75">
      <c r="A273" s="2"/>
      <c r="B273" s="2"/>
      <c r="C273" s="6"/>
      <c r="D273" s="6"/>
      <c r="E273" s="6"/>
    </row>
    <row r="274" spans="1:5" s="3" customFormat="1" ht="12.75">
      <c r="A274" s="2"/>
      <c r="B274" s="2"/>
      <c r="C274" s="6"/>
      <c r="D274" s="6"/>
      <c r="E274" s="6"/>
    </row>
    <row r="275" spans="1:5" s="3" customFormat="1" ht="12.75">
      <c r="A275" s="2"/>
      <c r="B275" s="2"/>
      <c r="C275" s="6"/>
      <c r="D275" s="6"/>
      <c r="E275" s="6"/>
    </row>
    <row r="276" spans="1:5" s="3" customFormat="1" ht="12.75">
      <c r="A276" s="2"/>
      <c r="B276" s="2"/>
      <c r="C276" s="6"/>
      <c r="D276" s="6"/>
      <c r="E276" s="6"/>
    </row>
    <row r="277" spans="1:5" s="3" customFormat="1" ht="12.75">
      <c r="A277" s="2"/>
      <c r="B277" s="2"/>
      <c r="C277" s="6"/>
      <c r="D277" s="6"/>
      <c r="E277" s="6"/>
    </row>
    <row r="278" spans="1:5" s="3" customFormat="1" ht="12.75">
      <c r="A278" s="2"/>
      <c r="B278" s="2"/>
      <c r="C278" s="6"/>
      <c r="D278" s="6"/>
      <c r="E278" s="6"/>
    </row>
    <row r="279" spans="1:5" s="3" customFormat="1" ht="12.75">
      <c r="A279" s="2"/>
      <c r="B279" s="2"/>
      <c r="C279" s="6"/>
      <c r="D279" s="6"/>
      <c r="E279" s="6"/>
    </row>
    <row r="280" spans="1:5" s="3" customFormat="1" ht="12.75">
      <c r="A280" s="2"/>
      <c r="B280" s="2"/>
      <c r="C280" s="6"/>
      <c r="D280" s="6"/>
      <c r="E280" s="6"/>
    </row>
    <row r="281" spans="1:5" s="3" customFormat="1" ht="12.75">
      <c r="A281" s="2"/>
      <c r="B281" s="2"/>
      <c r="C281" s="6"/>
      <c r="D281" s="6"/>
      <c r="E281" s="6"/>
    </row>
    <row r="282" spans="1:5" s="3" customFormat="1" ht="12.75">
      <c r="A282" s="2"/>
      <c r="B282" s="2"/>
      <c r="C282" s="6"/>
      <c r="D282" s="6"/>
      <c r="E282" s="6"/>
    </row>
    <row r="283" spans="1:5" s="3" customFormat="1" ht="12.75">
      <c r="A283" s="2"/>
      <c r="B283" s="2"/>
      <c r="C283" s="6"/>
      <c r="D283" s="6"/>
      <c r="E283" s="6"/>
    </row>
    <row r="284" spans="1:5" s="3" customFormat="1" ht="12.75">
      <c r="A284" s="2"/>
      <c r="B284" s="2"/>
      <c r="C284" s="6"/>
      <c r="D284" s="6"/>
      <c r="E284" s="6"/>
    </row>
    <row r="285" spans="1:5" s="3" customFormat="1" ht="12.75">
      <c r="A285" s="2"/>
      <c r="B285" s="2"/>
      <c r="C285" s="6"/>
      <c r="D285" s="6"/>
      <c r="E285" s="6"/>
    </row>
    <row r="286" spans="1:5" s="3" customFormat="1" ht="12.75">
      <c r="A286" s="2"/>
      <c r="B286" s="2"/>
      <c r="C286" s="6"/>
      <c r="D286" s="6"/>
      <c r="E286" s="6"/>
    </row>
    <row r="287" spans="1:5" s="3" customFormat="1" ht="12.75">
      <c r="A287" s="2"/>
      <c r="B287" s="2"/>
      <c r="C287" s="6"/>
      <c r="D287" s="6"/>
      <c r="E287" s="6"/>
    </row>
    <row r="288" spans="1:5" s="3" customFormat="1" ht="12.75">
      <c r="A288" s="2"/>
      <c r="B288" s="2"/>
      <c r="C288" s="6"/>
      <c r="D288" s="6"/>
      <c r="E288" s="6"/>
    </row>
    <row r="289" spans="1:5" s="3" customFormat="1" ht="12.75">
      <c r="A289" s="2"/>
      <c r="B289" s="2"/>
      <c r="C289" s="6"/>
      <c r="D289" s="6"/>
      <c r="E289" s="6"/>
    </row>
    <row r="290" spans="1:5" s="3" customFormat="1" ht="12.75">
      <c r="A290" s="2"/>
      <c r="B290" s="2"/>
      <c r="C290" s="6"/>
      <c r="D290" s="6"/>
      <c r="E290" s="6"/>
    </row>
    <row r="291" spans="1:5" s="3" customFormat="1" ht="12.75">
      <c r="A291" s="2"/>
      <c r="B291" s="2"/>
      <c r="C291" s="6"/>
      <c r="D291" s="6"/>
      <c r="E291" s="6"/>
    </row>
    <row r="292" spans="1:5" s="3" customFormat="1" ht="12.75">
      <c r="A292" s="2"/>
      <c r="B292" s="2"/>
      <c r="C292" s="6"/>
      <c r="D292" s="6"/>
      <c r="E292" s="6"/>
    </row>
    <row r="293" spans="1:5" s="3" customFormat="1" ht="12.75">
      <c r="A293" s="2"/>
      <c r="B293" s="2"/>
      <c r="C293" s="6"/>
      <c r="D293" s="6"/>
      <c r="E293" s="6"/>
    </row>
    <row r="294" spans="1:5" s="3" customFormat="1" ht="12.75">
      <c r="A294" s="2"/>
      <c r="B294" s="2"/>
      <c r="C294" s="6"/>
      <c r="D294" s="6"/>
      <c r="E294" s="6"/>
    </row>
    <row r="295" spans="1:5" s="3" customFormat="1" ht="12.75">
      <c r="A295" s="2"/>
      <c r="B295" s="2"/>
      <c r="C295" s="6"/>
      <c r="D295" s="6"/>
      <c r="E295" s="6"/>
    </row>
    <row r="296" spans="1:5" s="3" customFormat="1" ht="12.75">
      <c r="A296" s="2"/>
      <c r="B296" s="2"/>
      <c r="C296" s="6"/>
      <c r="D296" s="6"/>
      <c r="E296" s="6"/>
    </row>
    <row r="297" spans="1:5" s="3" customFormat="1" ht="12.75">
      <c r="A297" s="2"/>
      <c r="B297" s="2"/>
      <c r="C297" s="6"/>
      <c r="D297" s="6"/>
      <c r="E297" s="6"/>
    </row>
    <row r="298" spans="1:5" s="3" customFormat="1" ht="12.75">
      <c r="A298" s="2"/>
      <c r="B298" s="2"/>
      <c r="C298" s="6"/>
      <c r="D298" s="6"/>
      <c r="E298" s="6"/>
    </row>
    <row r="299" spans="1:5" s="3" customFormat="1" ht="12.75">
      <c r="A299" s="2"/>
      <c r="B299" s="2"/>
      <c r="C299" s="6"/>
      <c r="D299" s="6"/>
      <c r="E299" s="6"/>
    </row>
    <row r="300" spans="1:5" s="3" customFormat="1" ht="12.75">
      <c r="A300" s="2"/>
      <c r="B300" s="2"/>
      <c r="C300" s="6"/>
      <c r="D300" s="6"/>
      <c r="E300" s="6"/>
    </row>
    <row r="301" spans="1:5" s="3" customFormat="1" ht="12.75">
      <c r="A301" s="2"/>
      <c r="B301" s="2"/>
      <c r="C301" s="6"/>
      <c r="D301" s="6"/>
      <c r="E301" s="6"/>
    </row>
    <row r="302" spans="1:5" s="3" customFormat="1" ht="12.75">
      <c r="A302" s="2"/>
      <c r="B302" s="2"/>
      <c r="C302" s="6"/>
      <c r="D302" s="6"/>
      <c r="E302" s="6"/>
    </row>
    <row r="303" spans="1:5" s="3" customFormat="1" ht="12.75">
      <c r="A303" s="2"/>
      <c r="B303" s="2"/>
      <c r="C303" s="6"/>
      <c r="D303" s="6"/>
      <c r="E303" s="6"/>
    </row>
    <row r="304" spans="1:5" s="3" customFormat="1" ht="12.75">
      <c r="A304" s="2"/>
      <c r="B304" s="2"/>
      <c r="C304" s="6"/>
      <c r="D304" s="6"/>
      <c r="E304" s="6"/>
    </row>
    <row r="305" spans="1:5" s="3" customFormat="1" ht="12.75">
      <c r="A305" s="2"/>
      <c r="B305" s="2"/>
      <c r="C305" s="6"/>
      <c r="D305" s="6"/>
      <c r="E305" s="6"/>
    </row>
    <row r="306" spans="1:5" s="3" customFormat="1" ht="12.75">
      <c r="A306" s="2"/>
      <c r="B306" s="2"/>
      <c r="C306" s="6"/>
      <c r="D306" s="6"/>
      <c r="E306" s="6"/>
    </row>
    <row r="307" spans="1:5" s="3" customFormat="1" ht="12.75">
      <c r="A307" s="2"/>
      <c r="B307" s="2"/>
      <c r="C307" s="6"/>
      <c r="D307" s="6"/>
      <c r="E307" s="6"/>
    </row>
    <row r="308" spans="1:5" s="3" customFormat="1" ht="12.75">
      <c r="A308" s="2"/>
      <c r="B308" s="2"/>
      <c r="C308" s="6"/>
      <c r="D308" s="6"/>
      <c r="E308" s="6"/>
    </row>
    <row r="309" spans="1:5" s="3" customFormat="1" ht="12.75">
      <c r="A309" s="2"/>
      <c r="B309" s="2"/>
      <c r="C309" s="6"/>
      <c r="D309" s="6"/>
      <c r="E309" s="6"/>
    </row>
    <row r="310" spans="1:5" s="3" customFormat="1" ht="12.75">
      <c r="A310" s="2"/>
      <c r="B310" s="2"/>
      <c r="C310" s="6"/>
      <c r="D310" s="6"/>
      <c r="E310" s="6"/>
    </row>
    <row r="311" spans="1:5" s="3" customFormat="1" ht="12.75">
      <c r="A311" s="2"/>
      <c r="B311" s="2"/>
      <c r="C311" s="6"/>
      <c r="D311" s="6"/>
      <c r="E311" s="6"/>
    </row>
    <row r="312" spans="1:5" s="3" customFormat="1" ht="12.75">
      <c r="A312" s="2"/>
      <c r="B312" s="2"/>
      <c r="C312" s="6"/>
      <c r="D312" s="6"/>
      <c r="E312" s="6"/>
    </row>
    <row r="313" spans="1:5" s="3" customFormat="1" ht="12.75">
      <c r="A313" s="2"/>
      <c r="B313" s="2"/>
      <c r="C313" s="6"/>
      <c r="D313" s="6"/>
      <c r="E313" s="6"/>
    </row>
    <row r="314" spans="1:5" s="3" customFormat="1" ht="12.75">
      <c r="A314" s="2"/>
      <c r="B314" s="2"/>
      <c r="C314" s="6"/>
      <c r="D314" s="6"/>
      <c r="E314" s="6"/>
    </row>
    <row r="315" spans="1:5" s="3" customFormat="1" ht="12.75">
      <c r="A315" s="2"/>
      <c r="B315" s="2"/>
      <c r="C315" s="6"/>
      <c r="D315" s="6"/>
      <c r="E315" s="6"/>
    </row>
    <row r="316" spans="1:5" s="3" customFormat="1" ht="12.75">
      <c r="A316" s="2"/>
      <c r="B316" s="2"/>
      <c r="C316" s="6"/>
      <c r="D316" s="6"/>
      <c r="E316" s="6"/>
    </row>
    <row r="317" spans="1:5" s="3" customFormat="1" ht="12.75">
      <c r="A317" s="2"/>
      <c r="B317" s="2"/>
      <c r="C317" s="6"/>
      <c r="D317" s="6"/>
      <c r="E317" s="6"/>
    </row>
    <row r="318" spans="1:5" s="3" customFormat="1" ht="12.75">
      <c r="A318" s="2"/>
      <c r="B318" s="2"/>
      <c r="C318" s="6"/>
      <c r="D318" s="6"/>
      <c r="E318" s="6"/>
    </row>
    <row r="319" spans="1:5" s="3" customFormat="1" ht="12.75">
      <c r="A319" s="2"/>
      <c r="B319" s="2"/>
      <c r="C319" s="6"/>
      <c r="D319" s="6"/>
      <c r="E319" s="6"/>
    </row>
    <row r="320" spans="1:5" s="3" customFormat="1" ht="12.75">
      <c r="A320" s="2"/>
      <c r="B320" s="2"/>
      <c r="C320" s="6"/>
      <c r="D320" s="6"/>
      <c r="E320" s="6"/>
    </row>
    <row r="321" spans="1:5" s="3" customFormat="1" ht="12.75">
      <c r="A321" s="2"/>
      <c r="B321" s="2"/>
      <c r="C321" s="6"/>
      <c r="D321" s="6"/>
      <c r="E321" s="6"/>
    </row>
    <row r="322" spans="1:5" s="3" customFormat="1" ht="12.75">
      <c r="A322" s="2"/>
      <c r="B322" s="2"/>
      <c r="C322" s="6"/>
      <c r="D322" s="6"/>
      <c r="E322" s="6"/>
    </row>
    <row r="323" spans="1:5" s="3" customFormat="1" ht="12.75">
      <c r="A323" s="2"/>
      <c r="B323" s="2"/>
      <c r="C323" s="6"/>
      <c r="D323" s="6"/>
      <c r="E323" s="6"/>
    </row>
    <row r="324" spans="1:5" s="3" customFormat="1" ht="12.75">
      <c r="A324" s="2"/>
      <c r="B324" s="2"/>
      <c r="C324" s="6"/>
      <c r="D324" s="6"/>
      <c r="E324" s="6"/>
    </row>
    <row r="325" spans="1:5" s="3" customFormat="1" ht="12.75">
      <c r="A325" s="2"/>
      <c r="B325" s="2"/>
      <c r="C325" s="6"/>
      <c r="D325" s="6"/>
      <c r="E325" s="6"/>
    </row>
    <row r="326" spans="1:5" s="3" customFormat="1" ht="12.75">
      <c r="A326" s="2"/>
      <c r="B326" s="2"/>
      <c r="C326" s="6"/>
      <c r="D326" s="6"/>
      <c r="E326" s="6"/>
    </row>
    <row r="327" spans="1:5" s="3" customFormat="1" ht="12.75">
      <c r="A327" s="2"/>
      <c r="B327" s="2"/>
      <c r="C327" s="6"/>
      <c r="D327" s="6"/>
      <c r="E327" s="6"/>
    </row>
    <row r="328" spans="1:5" s="3" customFormat="1" ht="12.75">
      <c r="A328" s="2"/>
      <c r="B328" s="2"/>
      <c r="C328" s="6"/>
      <c r="D328" s="6"/>
      <c r="E328" s="6"/>
    </row>
    <row r="329" spans="1:5" s="3" customFormat="1" ht="12.75">
      <c r="A329" s="2"/>
      <c r="B329" s="2"/>
      <c r="C329" s="6"/>
      <c r="D329" s="6"/>
      <c r="E329" s="6"/>
    </row>
    <row r="330" spans="1:5" s="3" customFormat="1" ht="12.75">
      <c r="A330" s="2"/>
      <c r="B330" s="2"/>
      <c r="C330" s="6"/>
      <c r="D330" s="6"/>
      <c r="E330" s="6"/>
    </row>
    <row r="331" spans="1:5" s="3" customFormat="1" ht="12.75">
      <c r="A331" s="2"/>
      <c r="B331" s="2"/>
      <c r="C331" s="6"/>
      <c r="D331" s="6"/>
      <c r="E331" s="6"/>
    </row>
    <row r="332" spans="1:5" s="3" customFormat="1" ht="12.75">
      <c r="A332" s="2"/>
      <c r="B332" s="2"/>
      <c r="C332" s="6"/>
      <c r="D332" s="6"/>
      <c r="E332" s="6"/>
    </row>
    <row r="333" spans="1:5" s="3" customFormat="1" ht="12.75">
      <c r="A333" s="2"/>
      <c r="B333" s="2"/>
      <c r="C333" s="6"/>
      <c r="D333" s="6"/>
      <c r="E333" s="6"/>
    </row>
    <row r="334" spans="1:5" s="3" customFormat="1" ht="12.75">
      <c r="A334" s="2"/>
      <c r="B334" s="2"/>
      <c r="C334" s="6"/>
      <c r="D334" s="6"/>
      <c r="E334" s="6"/>
    </row>
    <row r="335" spans="1:5" s="3" customFormat="1" ht="12.75">
      <c r="A335" s="2"/>
      <c r="B335" s="2"/>
      <c r="C335" s="6"/>
      <c r="D335" s="6"/>
      <c r="E335" s="6"/>
    </row>
    <row r="336" spans="1:5" s="3" customFormat="1" ht="12.75">
      <c r="A336" s="2"/>
      <c r="B336" s="2"/>
      <c r="C336" s="6"/>
      <c r="D336" s="6"/>
      <c r="E336" s="6"/>
    </row>
    <row r="337" spans="1:5" s="3" customFormat="1" ht="12.75">
      <c r="A337" s="2"/>
      <c r="B337" s="2"/>
      <c r="C337" s="6"/>
      <c r="D337" s="6"/>
      <c r="E337" s="6"/>
    </row>
    <row r="338" spans="1:5" s="3" customFormat="1" ht="12.75">
      <c r="A338" s="2"/>
      <c r="B338" s="2"/>
      <c r="C338" s="6"/>
      <c r="D338" s="6"/>
      <c r="E338" s="6"/>
    </row>
    <row r="339" spans="1:5" s="3" customFormat="1" ht="12.75">
      <c r="A339" s="2"/>
      <c r="B339" s="2"/>
      <c r="C339" s="6"/>
      <c r="D339" s="6"/>
      <c r="E339" s="6"/>
    </row>
    <row r="340" spans="1:5" s="3" customFormat="1" ht="12.75">
      <c r="A340" s="2"/>
      <c r="B340" s="2"/>
      <c r="C340" s="6"/>
      <c r="D340" s="6"/>
      <c r="E340" s="6"/>
    </row>
    <row r="341" spans="1:5" s="3" customFormat="1" ht="12.75">
      <c r="A341" s="2"/>
      <c r="B341" s="2"/>
      <c r="C341" s="6"/>
      <c r="D341" s="6"/>
      <c r="E341" s="6"/>
    </row>
    <row r="342" spans="1:5" s="3" customFormat="1" ht="12.75">
      <c r="A342" s="2"/>
      <c r="B342" s="2"/>
      <c r="C342" s="6"/>
      <c r="D342" s="6"/>
      <c r="E342" s="6"/>
    </row>
    <row r="343" spans="1:5" s="3" customFormat="1" ht="12.75">
      <c r="A343" s="2"/>
      <c r="B343" s="2"/>
      <c r="C343" s="6"/>
      <c r="D343" s="6"/>
      <c r="E343" s="6"/>
    </row>
    <row r="344" spans="1:5" s="3" customFormat="1" ht="12.75">
      <c r="A344" s="2"/>
      <c r="B344" s="2"/>
      <c r="C344" s="6"/>
      <c r="D344" s="6"/>
      <c r="E344" s="6"/>
    </row>
    <row r="345" spans="1:5" s="3" customFormat="1" ht="12.75">
      <c r="A345" s="2"/>
      <c r="B345" s="2"/>
      <c r="C345" s="6"/>
      <c r="D345" s="6"/>
      <c r="E345" s="6"/>
    </row>
    <row r="346" spans="1:5" s="3" customFormat="1" ht="12.75">
      <c r="A346" s="2"/>
      <c r="B346" s="2"/>
      <c r="C346" s="6"/>
      <c r="D346" s="6"/>
      <c r="E346" s="6"/>
    </row>
    <row r="347" spans="1:5" s="3" customFormat="1" ht="12.75">
      <c r="A347" s="2"/>
      <c r="B347" s="2"/>
      <c r="C347" s="6"/>
      <c r="D347" s="6"/>
      <c r="E347" s="6"/>
    </row>
    <row r="348" spans="1:5" s="3" customFormat="1" ht="12.75">
      <c r="A348" s="2"/>
      <c r="B348" s="2"/>
      <c r="C348" s="6"/>
      <c r="D348" s="6"/>
      <c r="E348" s="6"/>
    </row>
    <row r="349" spans="1:5" s="3" customFormat="1" ht="12.75">
      <c r="A349" s="2"/>
      <c r="B349" s="2"/>
      <c r="C349" s="6"/>
      <c r="D349" s="6"/>
      <c r="E349" s="6"/>
    </row>
    <row r="350" spans="1:5" s="3" customFormat="1" ht="12.75">
      <c r="A350" s="2"/>
      <c r="B350" s="2"/>
      <c r="C350" s="6"/>
      <c r="D350" s="6"/>
      <c r="E350" s="6"/>
    </row>
    <row r="351" spans="1:5" s="3" customFormat="1" ht="12.75">
      <c r="A351" s="2"/>
      <c r="B351" s="2"/>
      <c r="C351" s="6"/>
      <c r="D351" s="6"/>
      <c r="E351" s="6"/>
    </row>
    <row r="352" spans="1:5" s="3" customFormat="1" ht="12.75">
      <c r="A352" s="2"/>
      <c r="B352" s="2"/>
      <c r="C352" s="6"/>
      <c r="D352" s="6"/>
      <c r="E352" s="6"/>
    </row>
    <row r="353" spans="1:5" s="3" customFormat="1" ht="12.75">
      <c r="A353" s="2"/>
      <c r="B353" s="2"/>
      <c r="C353" s="6"/>
      <c r="D353" s="6"/>
      <c r="E353" s="6"/>
    </row>
    <row r="354" spans="1:5" s="3" customFormat="1" ht="12.75">
      <c r="A354" s="2"/>
      <c r="B354" s="2"/>
      <c r="C354" s="6"/>
      <c r="D354" s="6"/>
      <c r="E354" s="6"/>
    </row>
    <row r="355" spans="1:5" s="3" customFormat="1" ht="12.75">
      <c r="A355" s="2"/>
      <c r="B355" s="2"/>
      <c r="C355" s="6"/>
      <c r="D355" s="6"/>
      <c r="E355" s="6"/>
    </row>
    <row r="356" spans="1:5" s="3" customFormat="1" ht="12.75">
      <c r="A356" s="2"/>
      <c r="B356" s="2"/>
      <c r="C356" s="6"/>
      <c r="D356" s="6"/>
      <c r="E356" s="6"/>
    </row>
    <row r="357" spans="1:5" s="3" customFormat="1" ht="12.75">
      <c r="A357" s="2"/>
      <c r="B357" s="2"/>
      <c r="C357" s="6"/>
      <c r="D357" s="6"/>
      <c r="E357" s="6"/>
    </row>
    <row r="358" spans="1:5" s="3" customFormat="1" ht="12.75">
      <c r="A358" s="2"/>
      <c r="B358" s="2"/>
      <c r="C358" s="6"/>
      <c r="D358" s="6"/>
      <c r="E358" s="6"/>
    </row>
    <row r="359" spans="1:5" s="3" customFormat="1" ht="12.75">
      <c r="A359" s="2"/>
      <c r="B359" s="2"/>
      <c r="C359" s="6"/>
      <c r="D359" s="6"/>
      <c r="E359" s="6"/>
    </row>
    <row r="360" spans="1:5" s="3" customFormat="1" ht="12.75">
      <c r="A360" s="2"/>
      <c r="B360" s="2"/>
      <c r="C360" s="6"/>
      <c r="D360" s="6"/>
      <c r="E360" s="6"/>
    </row>
    <row r="361" spans="1:5" s="3" customFormat="1" ht="12.75">
      <c r="A361" s="2"/>
      <c r="B361" s="2"/>
      <c r="C361" s="6"/>
      <c r="D361" s="6"/>
      <c r="E361" s="6"/>
    </row>
    <row r="362" spans="1:5" s="3" customFormat="1" ht="12.75">
      <c r="A362" s="2"/>
      <c r="B362" s="2"/>
      <c r="C362" s="6"/>
      <c r="D362" s="6"/>
      <c r="E362" s="6"/>
    </row>
    <row r="363" spans="1:5" s="3" customFormat="1" ht="12.75">
      <c r="A363" s="2"/>
      <c r="B363" s="2"/>
      <c r="C363" s="6"/>
      <c r="D363" s="6"/>
      <c r="E363" s="6"/>
    </row>
    <row r="364" spans="1:5" s="3" customFormat="1" ht="12.75">
      <c r="A364" s="2"/>
      <c r="B364" s="2"/>
      <c r="C364" s="6"/>
      <c r="D364" s="6"/>
      <c r="E364" s="6"/>
    </row>
    <row r="365" spans="1:5" s="3" customFormat="1" ht="12.75">
      <c r="A365" s="2"/>
      <c r="B365" s="2"/>
      <c r="C365" s="6"/>
      <c r="D365" s="6"/>
      <c r="E365" s="6"/>
    </row>
    <row r="366" spans="1:5" s="3" customFormat="1" ht="12.75">
      <c r="A366" s="2"/>
      <c r="B366" s="2"/>
      <c r="C366" s="6"/>
      <c r="D366" s="6"/>
      <c r="E366" s="6"/>
    </row>
    <row r="367" spans="1:5" s="3" customFormat="1" ht="12.75">
      <c r="A367" s="2"/>
      <c r="B367" s="2"/>
      <c r="C367" s="6"/>
      <c r="D367" s="6"/>
      <c r="E367" s="6"/>
    </row>
    <row r="368" spans="1:5" s="3" customFormat="1" ht="12.75">
      <c r="A368" s="2"/>
      <c r="B368" s="2"/>
      <c r="C368" s="6"/>
      <c r="D368" s="6"/>
      <c r="E368" s="6"/>
    </row>
    <row r="369" spans="1:5" s="3" customFormat="1" ht="12.75">
      <c r="A369" s="2"/>
      <c r="B369" s="2"/>
      <c r="C369" s="6"/>
      <c r="D369" s="6"/>
      <c r="E369" s="6"/>
    </row>
    <row r="370" spans="1:5" s="3" customFormat="1" ht="12.75">
      <c r="A370" s="2"/>
      <c r="B370" s="2"/>
      <c r="C370" s="6"/>
      <c r="D370" s="6"/>
      <c r="E370" s="6"/>
    </row>
    <row r="371" spans="1:5" s="3" customFormat="1" ht="12.75">
      <c r="A371" s="2"/>
      <c r="B371" s="2"/>
      <c r="C371" s="6"/>
      <c r="D371" s="6"/>
      <c r="E371" s="6"/>
    </row>
    <row r="372" spans="1:5" s="3" customFormat="1" ht="12.75">
      <c r="A372" s="2"/>
      <c r="B372" s="2"/>
      <c r="C372" s="6"/>
      <c r="D372" s="6"/>
      <c r="E372" s="6"/>
    </row>
    <row r="373" spans="1:5" s="3" customFormat="1" ht="12.75">
      <c r="A373" s="2"/>
      <c r="B373" s="2"/>
      <c r="C373" s="6"/>
      <c r="D373" s="6"/>
      <c r="E373" s="6"/>
    </row>
    <row r="374" spans="1:5" s="3" customFormat="1" ht="12.75">
      <c r="A374" s="2"/>
      <c r="B374" s="2"/>
      <c r="C374" s="6"/>
      <c r="D374" s="6"/>
      <c r="E374" s="6"/>
    </row>
    <row r="375" spans="1:5" s="3" customFormat="1" ht="12.75">
      <c r="A375" s="2"/>
      <c r="B375" s="2"/>
      <c r="C375" s="6"/>
      <c r="D375" s="6"/>
      <c r="E375" s="6"/>
    </row>
    <row r="376" spans="1:5" s="3" customFormat="1" ht="12.75">
      <c r="A376" s="2"/>
      <c r="B376" s="2"/>
      <c r="C376" s="6"/>
      <c r="D376" s="6"/>
      <c r="E376" s="6"/>
    </row>
    <row r="377" spans="1:5" s="3" customFormat="1" ht="12.75">
      <c r="A377" s="2"/>
      <c r="B377" s="2"/>
      <c r="C377" s="6"/>
      <c r="D377" s="6"/>
      <c r="E377" s="6"/>
    </row>
    <row r="378" spans="1:5" s="3" customFormat="1" ht="12.75">
      <c r="A378" s="2"/>
      <c r="B378" s="2"/>
      <c r="C378" s="6"/>
      <c r="D378" s="6"/>
      <c r="E378" s="6"/>
    </row>
    <row r="379" spans="1:5" s="3" customFormat="1" ht="12.75">
      <c r="A379" s="2"/>
      <c r="B379" s="2"/>
      <c r="C379" s="6"/>
      <c r="D379" s="6"/>
      <c r="E379" s="6"/>
    </row>
    <row r="380" spans="1:5" s="3" customFormat="1" ht="12.75">
      <c r="A380" s="2"/>
      <c r="B380" s="2"/>
      <c r="C380" s="6"/>
      <c r="D380" s="6"/>
      <c r="E380" s="6"/>
    </row>
    <row r="381" spans="1:5" s="3" customFormat="1" ht="12.75">
      <c r="A381" s="2"/>
      <c r="B381" s="2"/>
      <c r="C381" s="6"/>
      <c r="D381" s="6"/>
      <c r="E381" s="6"/>
    </row>
    <row r="382" spans="1:5" s="3" customFormat="1" ht="12.75">
      <c r="A382" s="2"/>
      <c r="B382" s="2"/>
      <c r="C382" s="6"/>
      <c r="D382" s="6"/>
      <c r="E382" s="6"/>
    </row>
    <row r="383" spans="1:5" s="3" customFormat="1" ht="12.75">
      <c r="A383" s="2"/>
      <c r="B383" s="2"/>
      <c r="C383" s="6"/>
      <c r="D383" s="6"/>
      <c r="E383" s="6"/>
    </row>
    <row r="384" spans="1:5" s="3" customFormat="1" ht="12.75">
      <c r="A384" s="2"/>
      <c r="B384" s="2"/>
      <c r="C384" s="6"/>
      <c r="D384" s="6"/>
      <c r="E384" s="6"/>
    </row>
    <row r="385" spans="1:5" s="3" customFormat="1" ht="12.75">
      <c r="A385" s="2"/>
      <c r="B385" s="2"/>
      <c r="C385" s="6"/>
      <c r="D385" s="6"/>
      <c r="E385" s="6"/>
    </row>
    <row r="386" spans="1:5" s="3" customFormat="1" ht="12.75">
      <c r="A386" s="2"/>
      <c r="B386" s="2"/>
      <c r="C386" s="6"/>
      <c r="D386" s="6"/>
      <c r="E386" s="6"/>
    </row>
    <row r="387" spans="1:5" s="3" customFormat="1" ht="12.75">
      <c r="A387" s="2"/>
      <c r="B387" s="2"/>
      <c r="C387" s="6"/>
      <c r="D387" s="6"/>
      <c r="E387" s="6"/>
    </row>
    <row r="388" spans="1:5" s="3" customFormat="1" ht="12.75">
      <c r="A388" s="2"/>
      <c r="B388" s="2"/>
      <c r="C388" s="6"/>
      <c r="D388" s="6"/>
      <c r="E388" s="6"/>
    </row>
    <row r="389" spans="1:5" s="3" customFormat="1" ht="12.75">
      <c r="A389" s="2"/>
      <c r="B389" s="2"/>
      <c r="C389" s="6"/>
      <c r="D389" s="6"/>
      <c r="E389" s="6"/>
    </row>
    <row r="390" spans="1:5" s="3" customFormat="1" ht="12.75">
      <c r="A390" s="2"/>
      <c r="B390" s="2"/>
      <c r="C390" s="6"/>
      <c r="D390" s="6"/>
      <c r="E390" s="6"/>
    </row>
    <row r="391" spans="1:5" s="3" customFormat="1" ht="12.75">
      <c r="A391" s="2"/>
      <c r="B391" s="2"/>
      <c r="C391" s="6"/>
      <c r="D391" s="6"/>
      <c r="E391" s="6"/>
    </row>
    <row r="392" spans="1:5" s="3" customFormat="1" ht="12.75">
      <c r="A392" s="2"/>
      <c r="B392" s="2"/>
      <c r="C392" s="6"/>
      <c r="D392" s="6"/>
      <c r="E392" s="6"/>
    </row>
    <row r="393" spans="1:5" s="3" customFormat="1" ht="12.75">
      <c r="A393" s="2"/>
      <c r="B393" s="2"/>
      <c r="C393" s="6"/>
      <c r="D393" s="6"/>
      <c r="E393" s="6"/>
    </row>
    <row r="394" spans="1:5" s="3" customFormat="1" ht="12.75">
      <c r="A394" s="2"/>
      <c r="B394" s="2"/>
      <c r="C394" s="6"/>
      <c r="D394" s="6"/>
      <c r="E394" s="6"/>
    </row>
    <row r="395" spans="1:5" s="3" customFormat="1" ht="12.75">
      <c r="A395" s="2"/>
      <c r="B395" s="2"/>
      <c r="C395" s="6"/>
      <c r="D395" s="6"/>
      <c r="E395" s="6"/>
    </row>
    <row r="396" spans="1:5" s="3" customFormat="1" ht="12.75">
      <c r="A396" s="2"/>
      <c r="B396" s="2"/>
      <c r="C396" s="6"/>
      <c r="D396" s="6"/>
      <c r="E396" s="6"/>
    </row>
    <row r="397" spans="1:5" s="3" customFormat="1" ht="12.75">
      <c r="A397" s="2"/>
      <c r="B397" s="2"/>
      <c r="C397" s="6"/>
      <c r="D397" s="6"/>
      <c r="E397" s="6"/>
    </row>
    <row r="398" spans="1:5" s="3" customFormat="1" ht="12.75">
      <c r="A398" s="2"/>
      <c r="B398" s="2"/>
      <c r="C398" s="6"/>
      <c r="D398" s="6"/>
      <c r="E398" s="6"/>
    </row>
    <row r="399" spans="1:5" s="3" customFormat="1" ht="12.75">
      <c r="A399" s="2"/>
      <c r="B399" s="2"/>
      <c r="C399" s="6"/>
      <c r="D399" s="6"/>
      <c r="E399" s="6"/>
    </row>
    <row r="400" spans="1:5" s="3" customFormat="1" ht="12.75">
      <c r="A400" s="2"/>
      <c r="B400" s="2"/>
      <c r="C400" s="6"/>
      <c r="D400" s="6"/>
      <c r="E400" s="6"/>
    </row>
    <row r="401" spans="1:5" s="3" customFormat="1" ht="12.75">
      <c r="A401" s="2"/>
      <c r="B401" s="2"/>
      <c r="C401" s="6"/>
      <c r="D401" s="6"/>
      <c r="E401" s="6"/>
    </row>
    <row r="402" spans="1:5" s="3" customFormat="1" ht="12.75">
      <c r="A402" s="2"/>
      <c r="B402" s="2"/>
      <c r="C402" s="6"/>
      <c r="D402" s="6"/>
      <c r="E402" s="6"/>
    </row>
    <row r="403" spans="1:5" s="3" customFormat="1" ht="12.75">
      <c r="A403" s="2"/>
      <c r="B403" s="2"/>
      <c r="C403" s="6"/>
      <c r="D403" s="6"/>
      <c r="E403" s="6"/>
    </row>
    <row r="404" spans="1:5" s="3" customFormat="1" ht="12.75">
      <c r="A404" s="2"/>
      <c r="B404" s="2"/>
      <c r="C404" s="6"/>
      <c r="D404" s="6"/>
      <c r="E404" s="6"/>
    </row>
    <row r="405" spans="1:5" s="3" customFormat="1" ht="12.75">
      <c r="A405" s="2"/>
      <c r="B405" s="2"/>
      <c r="C405" s="6"/>
      <c r="D405" s="6"/>
      <c r="E405" s="6"/>
    </row>
    <row r="406" spans="1:5" s="3" customFormat="1" ht="12.75">
      <c r="A406" s="2"/>
      <c r="B406" s="2"/>
      <c r="C406" s="6"/>
      <c r="D406" s="6"/>
      <c r="E406" s="6"/>
    </row>
    <row r="407" spans="1:5" s="3" customFormat="1" ht="12.75">
      <c r="A407" s="2"/>
      <c r="B407" s="2"/>
      <c r="C407" s="6"/>
      <c r="D407" s="6"/>
      <c r="E407" s="6"/>
    </row>
    <row r="408" spans="1:5" s="3" customFormat="1" ht="12.75">
      <c r="A408" s="2"/>
      <c r="B408" s="2"/>
      <c r="C408" s="6"/>
      <c r="D408" s="6"/>
      <c r="E408" s="6"/>
    </row>
    <row r="409" spans="1:5" s="3" customFormat="1" ht="12.75">
      <c r="A409" s="2"/>
      <c r="B409" s="2"/>
      <c r="C409" s="6"/>
      <c r="D409" s="6"/>
      <c r="E409" s="6"/>
    </row>
    <row r="410" spans="1:5" s="3" customFormat="1" ht="12.75">
      <c r="A410" s="2"/>
      <c r="B410" s="2"/>
      <c r="C410" s="6"/>
      <c r="D410" s="6"/>
      <c r="E410" s="6"/>
    </row>
    <row r="411" spans="1:5" s="3" customFormat="1" ht="12.75">
      <c r="A411" s="2"/>
      <c r="B411" s="2"/>
      <c r="C411" s="6"/>
      <c r="D411" s="6"/>
      <c r="E411" s="6"/>
    </row>
    <row r="412" spans="1:5" s="3" customFormat="1" ht="12.75">
      <c r="A412" s="2"/>
      <c r="B412" s="2"/>
      <c r="C412" s="6"/>
      <c r="D412" s="6"/>
      <c r="E412" s="6"/>
    </row>
    <row r="413" spans="1:5" s="3" customFormat="1" ht="12.75">
      <c r="A413" s="2"/>
      <c r="B413" s="2"/>
      <c r="C413" s="6"/>
      <c r="D413" s="6"/>
      <c r="E413" s="6"/>
    </row>
    <row r="414" spans="1:5" s="3" customFormat="1" ht="12.75">
      <c r="A414" s="2"/>
      <c r="B414" s="2"/>
      <c r="C414" s="6"/>
      <c r="D414" s="6"/>
      <c r="E414" s="6"/>
    </row>
    <row r="415" spans="1:5" s="3" customFormat="1" ht="12.75">
      <c r="A415" s="2"/>
      <c r="B415" s="2"/>
      <c r="C415" s="6"/>
      <c r="D415" s="6"/>
      <c r="E415" s="6"/>
    </row>
    <row r="416" spans="1:5" s="3" customFormat="1" ht="12.75">
      <c r="A416" s="2"/>
      <c r="B416" s="2"/>
      <c r="C416" s="6"/>
      <c r="D416" s="6"/>
      <c r="E416" s="6"/>
    </row>
    <row r="417" spans="1:5" s="3" customFormat="1" ht="12.75">
      <c r="A417" s="2"/>
      <c r="B417" s="2"/>
      <c r="C417" s="6"/>
      <c r="D417" s="6"/>
      <c r="E417" s="6"/>
    </row>
    <row r="418" spans="1:5" s="3" customFormat="1" ht="12.75">
      <c r="A418" s="2"/>
      <c r="B418" s="2"/>
      <c r="C418" s="6"/>
      <c r="D418" s="6"/>
      <c r="E418" s="6"/>
    </row>
    <row r="419" spans="1:5" s="3" customFormat="1" ht="12.75">
      <c r="A419" s="2"/>
      <c r="B419" s="2"/>
      <c r="C419" s="6"/>
      <c r="D419" s="6"/>
      <c r="E419" s="6"/>
    </row>
    <row r="420" spans="1:5" s="3" customFormat="1" ht="12.75">
      <c r="A420" s="2"/>
      <c r="B420" s="2"/>
      <c r="C420" s="6"/>
      <c r="D420" s="6"/>
      <c r="E420" s="6"/>
    </row>
    <row r="421" spans="1:5" s="3" customFormat="1" ht="12.75">
      <c r="A421" s="2"/>
      <c r="B421" s="2"/>
      <c r="C421" s="6"/>
      <c r="D421" s="6"/>
      <c r="E421" s="6"/>
    </row>
    <row r="422" spans="1:5" s="3" customFormat="1" ht="12.75">
      <c r="A422" s="2"/>
      <c r="B422" s="2"/>
      <c r="C422" s="6"/>
      <c r="D422" s="6"/>
      <c r="E422" s="6"/>
    </row>
    <row r="423" spans="1:5" s="3" customFormat="1" ht="12.75">
      <c r="A423" s="2"/>
      <c r="B423" s="2"/>
      <c r="C423" s="6"/>
      <c r="D423" s="6"/>
      <c r="E423" s="6"/>
    </row>
    <row r="424" spans="1:5" s="3" customFormat="1" ht="12.75">
      <c r="A424" s="2"/>
      <c r="B424" s="2"/>
      <c r="C424" s="6"/>
      <c r="D424" s="6"/>
      <c r="E424" s="6"/>
    </row>
    <row r="425" spans="1:5" s="3" customFormat="1" ht="12.75">
      <c r="A425" s="2"/>
      <c r="B425" s="2"/>
      <c r="C425" s="6"/>
      <c r="D425" s="6"/>
      <c r="E425" s="6"/>
    </row>
    <row r="426" spans="1:5" s="3" customFormat="1" ht="12.75">
      <c r="A426" s="2"/>
      <c r="B426" s="2"/>
      <c r="C426" s="6"/>
      <c r="D426" s="6"/>
      <c r="E426" s="6"/>
    </row>
    <row r="427" spans="1:5" s="3" customFormat="1" ht="12.75">
      <c r="A427" s="2"/>
      <c r="B427" s="2"/>
      <c r="C427" s="6"/>
      <c r="D427" s="6"/>
      <c r="E427" s="6"/>
    </row>
    <row r="428" spans="1:5" s="3" customFormat="1" ht="12.75">
      <c r="A428" s="2"/>
      <c r="B428" s="2"/>
      <c r="C428" s="6"/>
      <c r="D428" s="6"/>
      <c r="E428" s="6"/>
    </row>
    <row r="429" spans="1:5" s="3" customFormat="1" ht="12.75">
      <c r="A429" s="2"/>
      <c r="B429" s="2"/>
      <c r="C429" s="6"/>
      <c r="D429" s="6"/>
      <c r="E429" s="6"/>
    </row>
    <row r="430" spans="1:5" s="3" customFormat="1" ht="12.75">
      <c r="A430" s="2"/>
      <c r="B430" s="2"/>
      <c r="C430" s="6"/>
      <c r="D430" s="6"/>
      <c r="E430" s="6"/>
    </row>
    <row r="431" spans="1:5" s="3" customFormat="1" ht="12.75">
      <c r="A431" s="2"/>
      <c r="B431" s="2"/>
      <c r="C431" s="6"/>
      <c r="D431" s="6"/>
      <c r="E431" s="6"/>
    </row>
    <row r="432" spans="1:5" s="3" customFormat="1" ht="12.75">
      <c r="A432" s="2"/>
      <c r="B432" s="2"/>
      <c r="C432" s="6"/>
      <c r="D432" s="6"/>
      <c r="E432" s="6"/>
    </row>
    <row r="433" spans="1:5" s="3" customFormat="1" ht="12.75">
      <c r="A433" s="2"/>
      <c r="B433" s="2"/>
      <c r="C433" s="6"/>
      <c r="D433" s="6"/>
      <c r="E433" s="6"/>
    </row>
    <row r="434" spans="1:5" s="3" customFormat="1" ht="12.75">
      <c r="A434" s="2"/>
      <c r="B434" s="2"/>
      <c r="C434" s="6"/>
      <c r="D434" s="6"/>
      <c r="E434" s="6"/>
    </row>
    <row r="435" spans="1:5" s="3" customFormat="1" ht="12.75">
      <c r="A435" s="2"/>
      <c r="B435" s="2"/>
      <c r="C435" s="6"/>
      <c r="D435" s="6"/>
      <c r="E435" s="6"/>
    </row>
    <row r="436" spans="1:5" s="3" customFormat="1" ht="12.75">
      <c r="A436" s="2"/>
      <c r="B436" s="2"/>
      <c r="C436" s="6"/>
      <c r="D436" s="6"/>
      <c r="E436" s="6"/>
    </row>
    <row r="437" spans="1:5" s="3" customFormat="1" ht="12.75">
      <c r="A437" s="2"/>
      <c r="B437" s="2"/>
      <c r="C437" s="6"/>
      <c r="D437" s="6"/>
      <c r="E437" s="6"/>
    </row>
    <row r="438" spans="1:5" s="3" customFormat="1" ht="12.75">
      <c r="A438" s="2"/>
      <c r="B438" s="2"/>
      <c r="C438" s="6"/>
      <c r="D438" s="6"/>
      <c r="E438" s="6"/>
    </row>
    <row r="439" spans="1:5" s="3" customFormat="1" ht="12.75">
      <c r="A439" s="2"/>
      <c r="B439" s="2"/>
      <c r="C439" s="6"/>
      <c r="D439" s="6"/>
      <c r="E439" s="6"/>
    </row>
    <row r="440" spans="1:5" s="3" customFormat="1" ht="12.75">
      <c r="A440" s="2"/>
      <c r="B440" s="2"/>
      <c r="C440" s="6"/>
      <c r="D440" s="6"/>
      <c r="E440" s="6"/>
    </row>
    <row r="441" spans="1:5" s="3" customFormat="1" ht="12.75">
      <c r="A441" s="2"/>
      <c r="B441" s="2"/>
      <c r="C441" s="6"/>
      <c r="D441" s="6"/>
      <c r="E441" s="6"/>
    </row>
    <row r="442" spans="1:5" s="3" customFormat="1" ht="12.75">
      <c r="A442" s="2"/>
      <c r="B442" s="2"/>
      <c r="C442" s="6"/>
      <c r="D442" s="6"/>
      <c r="E442" s="6"/>
    </row>
    <row r="443" spans="1:5" s="3" customFormat="1" ht="12.75">
      <c r="A443" s="2"/>
      <c r="B443" s="2"/>
      <c r="C443" s="6"/>
      <c r="D443" s="6"/>
      <c r="E443" s="6"/>
    </row>
    <row r="444" spans="1:5" s="3" customFormat="1" ht="12.75">
      <c r="A444" s="2"/>
      <c r="B444" s="2"/>
      <c r="C444" s="6"/>
      <c r="D444" s="6"/>
      <c r="E444" s="6"/>
    </row>
    <row r="445" spans="1:5" s="3" customFormat="1" ht="12.75">
      <c r="A445" s="2"/>
      <c r="B445" s="2"/>
      <c r="C445" s="6"/>
      <c r="D445" s="6"/>
      <c r="E445" s="6"/>
    </row>
    <row r="446" spans="1:5" s="3" customFormat="1" ht="12.75">
      <c r="A446" s="2"/>
      <c r="B446" s="2"/>
      <c r="C446" s="6"/>
      <c r="D446" s="6"/>
      <c r="E446" s="6"/>
    </row>
    <row r="447" spans="1:5" s="3" customFormat="1" ht="12.75">
      <c r="A447" s="2"/>
      <c r="B447" s="2"/>
      <c r="C447" s="6"/>
      <c r="D447" s="6"/>
      <c r="E447" s="6"/>
    </row>
    <row r="448" spans="1:5" s="3" customFormat="1" ht="12.75">
      <c r="A448" s="2"/>
      <c r="B448" s="2"/>
      <c r="C448" s="6"/>
      <c r="D448" s="6"/>
      <c r="E448" s="6"/>
    </row>
    <row r="449" spans="1:5" s="3" customFormat="1" ht="12.75">
      <c r="A449" s="2"/>
      <c r="B449" s="2"/>
      <c r="C449" s="6"/>
      <c r="D449" s="6"/>
      <c r="E449" s="6"/>
    </row>
    <row r="450" spans="1:5" s="3" customFormat="1" ht="12.75">
      <c r="A450" s="2"/>
      <c r="B450" s="2"/>
      <c r="C450" s="6"/>
      <c r="D450" s="6"/>
      <c r="E450" s="6"/>
    </row>
    <row r="451" spans="1:5" s="3" customFormat="1" ht="12.75">
      <c r="A451" s="2"/>
      <c r="B451" s="2"/>
      <c r="C451" s="6"/>
      <c r="D451" s="6"/>
      <c r="E451" s="6"/>
    </row>
    <row r="452" spans="1:5" s="3" customFormat="1" ht="12.75">
      <c r="A452" s="2"/>
      <c r="B452" s="2"/>
      <c r="C452" s="6"/>
      <c r="D452" s="6"/>
      <c r="E452" s="6"/>
    </row>
    <row r="453" spans="1:5" s="3" customFormat="1" ht="12.75">
      <c r="A453" s="2"/>
      <c r="B453" s="2"/>
      <c r="C453" s="6"/>
      <c r="D453" s="6"/>
      <c r="E453" s="6"/>
    </row>
    <row r="454" spans="1:5" s="3" customFormat="1" ht="12.75">
      <c r="A454" s="2"/>
      <c r="B454" s="2"/>
      <c r="C454" s="6"/>
      <c r="D454" s="6"/>
      <c r="E454" s="6"/>
    </row>
    <row r="455" spans="1:5" s="3" customFormat="1" ht="12.75">
      <c r="A455" s="2"/>
      <c r="B455" s="2"/>
      <c r="C455" s="6"/>
      <c r="D455" s="6"/>
      <c r="E455" s="6"/>
    </row>
    <row r="456" spans="1:5" s="3" customFormat="1" ht="12.75">
      <c r="A456" s="2"/>
      <c r="B456" s="2"/>
      <c r="C456" s="6"/>
      <c r="D456" s="6"/>
      <c r="E456" s="6"/>
    </row>
    <row r="457" spans="1:5" s="3" customFormat="1" ht="12.75">
      <c r="A457" s="2"/>
      <c r="B457" s="2"/>
      <c r="C457" s="6"/>
      <c r="D457" s="6"/>
      <c r="E457" s="6"/>
    </row>
    <row r="458" spans="1:5" s="3" customFormat="1" ht="12.75">
      <c r="A458" s="2"/>
      <c r="B458" s="2"/>
      <c r="C458" s="6"/>
      <c r="D458" s="6"/>
      <c r="E458" s="6"/>
    </row>
    <row r="459" spans="1:5" s="3" customFormat="1" ht="12.75">
      <c r="A459" s="2"/>
      <c r="B459" s="2"/>
      <c r="C459" s="6"/>
      <c r="D459" s="6"/>
      <c r="E459" s="6"/>
    </row>
    <row r="460" spans="1:5" s="3" customFormat="1" ht="12.75">
      <c r="A460" s="2"/>
      <c r="B460" s="2"/>
      <c r="C460" s="6"/>
      <c r="D460" s="6"/>
      <c r="E460" s="6"/>
    </row>
    <row r="461" spans="1:5" s="3" customFormat="1" ht="12.75">
      <c r="A461" s="2"/>
      <c r="B461" s="2"/>
      <c r="C461" s="6"/>
      <c r="D461" s="6"/>
      <c r="E461" s="6"/>
    </row>
    <row r="462" spans="1:5" s="3" customFormat="1" ht="12.75">
      <c r="A462" s="2"/>
      <c r="B462" s="2"/>
      <c r="C462" s="6"/>
      <c r="D462" s="6"/>
      <c r="E462" s="6"/>
    </row>
    <row r="463" spans="1:5" s="3" customFormat="1" ht="12.75">
      <c r="A463" s="2"/>
      <c r="B463" s="2"/>
      <c r="C463" s="6"/>
      <c r="D463" s="6"/>
      <c r="E463" s="6"/>
    </row>
    <row r="464" spans="1:5" s="3" customFormat="1" ht="12.75">
      <c r="A464" s="2"/>
      <c r="B464" s="2"/>
      <c r="C464" s="6"/>
      <c r="D464" s="6"/>
      <c r="E464" s="6"/>
    </row>
    <row r="465" spans="1:5" s="3" customFormat="1" ht="12.75">
      <c r="A465" s="2"/>
      <c r="B465" s="2"/>
      <c r="C465" s="6"/>
      <c r="D465" s="6"/>
      <c r="E465" s="6"/>
    </row>
    <row r="466" spans="1:5" s="3" customFormat="1" ht="12.75">
      <c r="A466" s="2"/>
      <c r="B466" s="2"/>
      <c r="C466" s="6"/>
      <c r="D466" s="6"/>
      <c r="E466" s="6"/>
    </row>
    <row r="467" spans="1:5" s="3" customFormat="1" ht="12.75">
      <c r="A467" s="2"/>
      <c r="B467" s="2"/>
      <c r="C467" s="6"/>
      <c r="D467" s="6"/>
      <c r="E467" s="6"/>
    </row>
    <row r="468" spans="1:5" s="3" customFormat="1" ht="12.75">
      <c r="A468" s="2"/>
      <c r="B468" s="2"/>
      <c r="C468" s="6"/>
      <c r="D468" s="6"/>
      <c r="E468" s="6"/>
    </row>
    <row r="469" spans="1:5" s="3" customFormat="1" ht="12.75">
      <c r="A469" s="2"/>
      <c r="B469" s="2"/>
      <c r="C469" s="6"/>
      <c r="D469" s="6"/>
      <c r="E469" s="6"/>
    </row>
    <row r="470" spans="1:5" s="3" customFormat="1" ht="12.75">
      <c r="A470" s="2"/>
      <c r="B470" s="2"/>
      <c r="C470" s="6"/>
      <c r="D470" s="6"/>
      <c r="E470" s="6"/>
    </row>
    <row r="471" spans="1:5" s="3" customFormat="1" ht="12.75">
      <c r="A471" s="2"/>
      <c r="B471" s="2"/>
      <c r="C471" s="6"/>
      <c r="D471" s="6"/>
      <c r="E471" s="6"/>
    </row>
    <row r="472" spans="1:5" s="3" customFormat="1" ht="12.75">
      <c r="A472" s="2"/>
      <c r="B472" s="2"/>
      <c r="C472" s="6"/>
      <c r="D472" s="6"/>
      <c r="E472" s="6"/>
    </row>
    <row r="473" spans="1:5" s="3" customFormat="1" ht="12.75">
      <c r="A473" s="2"/>
      <c r="B473" s="2"/>
      <c r="C473" s="6"/>
      <c r="D473" s="6"/>
      <c r="E473" s="6"/>
    </row>
    <row r="474" spans="1:5" s="3" customFormat="1" ht="12.75">
      <c r="A474" s="2"/>
      <c r="B474" s="2"/>
      <c r="C474" s="6"/>
      <c r="D474" s="6"/>
      <c r="E474" s="6"/>
    </row>
    <row r="475" spans="1:5" s="3" customFormat="1" ht="12.75">
      <c r="A475" s="2"/>
      <c r="B475" s="2"/>
      <c r="C475" s="6"/>
      <c r="D475" s="6"/>
      <c r="E475" s="6"/>
    </row>
    <row r="476" spans="1:5" s="3" customFormat="1" ht="12.75">
      <c r="A476" s="2"/>
      <c r="B476" s="2"/>
      <c r="C476" s="6"/>
      <c r="D476" s="6"/>
      <c r="E476" s="6"/>
    </row>
    <row r="477" spans="1:5" s="3" customFormat="1" ht="12.75">
      <c r="A477" s="2"/>
      <c r="B477" s="2"/>
      <c r="C477" s="6"/>
      <c r="D477" s="6"/>
      <c r="E477" s="6"/>
    </row>
    <row r="478" spans="1:5" s="3" customFormat="1" ht="12.75">
      <c r="A478" s="2"/>
      <c r="B478" s="2"/>
      <c r="C478" s="6"/>
      <c r="D478" s="6"/>
      <c r="E478" s="6"/>
    </row>
    <row r="479" spans="1:5" s="3" customFormat="1" ht="12.75">
      <c r="A479" s="2"/>
      <c r="B479" s="2"/>
      <c r="C479" s="6"/>
      <c r="D479" s="6"/>
      <c r="E479" s="6"/>
    </row>
    <row r="480" spans="1:5" s="3" customFormat="1" ht="12.75">
      <c r="A480" s="2"/>
      <c r="B480" s="2"/>
      <c r="C480" s="6"/>
      <c r="D480" s="6"/>
      <c r="E480" s="6"/>
    </row>
    <row r="481" spans="1:5" s="3" customFormat="1" ht="12.75">
      <c r="A481" s="2"/>
      <c r="B481" s="2"/>
      <c r="C481" s="6"/>
      <c r="D481" s="6"/>
      <c r="E481" s="6"/>
    </row>
    <row r="482" spans="1:5" s="3" customFormat="1" ht="12.75">
      <c r="A482" s="2"/>
      <c r="B482" s="2"/>
      <c r="C482" s="6"/>
      <c r="D482" s="6"/>
      <c r="E482" s="6"/>
    </row>
    <row r="483" spans="1:5" s="3" customFormat="1" ht="12.75">
      <c r="A483" s="2"/>
      <c r="B483" s="2"/>
      <c r="C483" s="6"/>
      <c r="D483" s="6"/>
      <c r="E483" s="6"/>
    </row>
    <row r="484" spans="1:5" s="3" customFormat="1" ht="12.75">
      <c r="A484" s="2"/>
      <c r="B484" s="2"/>
      <c r="C484" s="6"/>
      <c r="D484" s="6"/>
      <c r="E484" s="6"/>
    </row>
    <row r="485" spans="1:5" s="3" customFormat="1" ht="12.75">
      <c r="A485" s="2"/>
      <c r="B485" s="2"/>
      <c r="C485" s="6"/>
      <c r="D485" s="6"/>
      <c r="E485" s="6"/>
    </row>
    <row r="486" spans="1:5" s="3" customFormat="1" ht="12.75">
      <c r="A486" s="2"/>
      <c r="B486" s="2"/>
      <c r="C486" s="6"/>
      <c r="D486" s="6"/>
      <c r="E486" s="6"/>
    </row>
    <row r="487" spans="1:5" s="3" customFormat="1" ht="12.75">
      <c r="A487" s="2"/>
      <c r="B487" s="2"/>
      <c r="C487" s="6"/>
      <c r="D487" s="6"/>
      <c r="E487" s="6"/>
    </row>
    <row r="488" spans="1:5" s="3" customFormat="1" ht="12.75">
      <c r="A488" s="2"/>
      <c r="B488" s="2"/>
      <c r="C488" s="6"/>
      <c r="D488" s="6"/>
      <c r="E488" s="6"/>
    </row>
    <row r="489" spans="1:5" s="3" customFormat="1" ht="12.75">
      <c r="A489" s="2"/>
      <c r="B489" s="2"/>
      <c r="C489" s="6"/>
      <c r="D489" s="6"/>
      <c r="E489" s="6"/>
    </row>
    <row r="490" spans="1:5" s="3" customFormat="1" ht="12.75">
      <c r="A490" s="2"/>
      <c r="B490" s="2"/>
      <c r="C490" s="6"/>
      <c r="D490" s="6"/>
      <c r="E490" s="6"/>
    </row>
    <row r="491" spans="1:5" s="3" customFormat="1" ht="12.75">
      <c r="A491" s="2"/>
      <c r="B491" s="2"/>
      <c r="C491" s="6"/>
      <c r="D491" s="6"/>
      <c r="E491" s="6"/>
    </row>
    <row r="492" spans="1:5" s="3" customFormat="1" ht="12.75">
      <c r="A492" s="2"/>
      <c r="B492" s="2"/>
      <c r="C492" s="6"/>
      <c r="D492" s="6"/>
      <c r="E492" s="6"/>
    </row>
    <row r="493" spans="1:5" s="3" customFormat="1" ht="12.75">
      <c r="A493" s="2"/>
      <c r="B493" s="2"/>
      <c r="C493" s="6"/>
      <c r="D493" s="6"/>
      <c r="E493" s="6"/>
    </row>
    <row r="494" spans="1:5" s="3" customFormat="1" ht="12.75">
      <c r="A494" s="2"/>
      <c r="B494" s="2"/>
      <c r="C494" s="6"/>
      <c r="D494" s="6"/>
      <c r="E494" s="6"/>
    </row>
    <row r="495" spans="1:5" s="3" customFormat="1" ht="12.75">
      <c r="A495" s="2"/>
      <c r="B495" s="2"/>
      <c r="C495" s="6"/>
      <c r="D495" s="6"/>
      <c r="E495" s="6"/>
    </row>
    <row r="496" spans="1:5" s="3" customFormat="1" ht="12.75">
      <c r="A496" s="2"/>
      <c r="B496" s="2"/>
      <c r="C496" s="6"/>
      <c r="D496" s="6"/>
      <c r="E496" s="6"/>
    </row>
    <row r="497" spans="1:5" s="3" customFormat="1" ht="12.75">
      <c r="A497" s="2"/>
      <c r="B497" s="2"/>
      <c r="C497" s="6"/>
      <c r="D497" s="6"/>
      <c r="E497" s="6"/>
    </row>
    <row r="498" spans="1:5" s="3" customFormat="1" ht="12.75">
      <c r="A498" s="2"/>
      <c r="B498" s="2"/>
      <c r="C498" s="6"/>
      <c r="D498" s="6"/>
      <c r="E498" s="6"/>
    </row>
    <row r="499" spans="1:5" s="3" customFormat="1" ht="12.75">
      <c r="A499" s="2"/>
      <c r="B499" s="2"/>
      <c r="C499" s="6"/>
      <c r="D499" s="6"/>
      <c r="E499" s="6"/>
    </row>
    <row r="500" spans="1:5" s="3" customFormat="1" ht="12.75">
      <c r="A500" s="2"/>
      <c r="B500" s="2"/>
      <c r="C500" s="6"/>
      <c r="D500" s="6"/>
      <c r="E500" s="6"/>
    </row>
    <row r="501" spans="1:5" s="3" customFormat="1" ht="12.75">
      <c r="A501" s="2"/>
      <c r="B501" s="2"/>
      <c r="C501" s="6"/>
      <c r="D501" s="6"/>
      <c r="E501" s="6"/>
    </row>
    <row r="502" spans="1:5" s="3" customFormat="1" ht="12.75">
      <c r="A502" s="2"/>
      <c r="B502" s="2"/>
      <c r="C502" s="6"/>
      <c r="D502" s="6"/>
      <c r="E502" s="6"/>
    </row>
    <row r="503" spans="1:5" s="3" customFormat="1" ht="12.75">
      <c r="A503" s="2"/>
      <c r="B503" s="2"/>
      <c r="C503" s="6"/>
      <c r="D503" s="6"/>
      <c r="E503" s="6"/>
    </row>
    <row r="504" spans="1:5" s="3" customFormat="1" ht="12.75">
      <c r="A504" s="2"/>
      <c r="B504" s="2"/>
      <c r="C504" s="6"/>
      <c r="D504" s="6"/>
      <c r="E504" s="6"/>
    </row>
    <row r="505" spans="1:5" s="3" customFormat="1" ht="12.75">
      <c r="A505" s="2"/>
      <c r="B505" s="2"/>
      <c r="C505" s="6"/>
      <c r="D505" s="6"/>
      <c r="E505" s="6"/>
    </row>
    <row r="506" spans="1:5" s="3" customFormat="1" ht="12.75">
      <c r="A506" s="2"/>
      <c r="B506" s="2"/>
      <c r="C506" s="6"/>
      <c r="D506" s="6"/>
      <c r="E506" s="6"/>
    </row>
    <row r="507" spans="1:5" s="3" customFormat="1" ht="12.75">
      <c r="A507" s="2"/>
      <c r="B507" s="2"/>
      <c r="C507" s="6"/>
      <c r="D507" s="6"/>
      <c r="E507" s="6"/>
    </row>
    <row r="508" spans="1:5" s="3" customFormat="1" ht="12.75">
      <c r="A508" s="2"/>
      <c r="B508" s="2"/>
      <c r="C508" s="6"/>
      <c r="D508" s="6"/>
      <c r="E508" s="6"/>
    </row>
    <row r="509" spans="1:5" s="3" customFormat="1" ht="12.75">
      <c r="A509" s="2"/>
      <c r="B509" s="2"/>
      <c r="C509" s="6"/>
      <c r="D509" s="6"/>
      <c r="E509" s="6"/>
    </row>
    <row r="510" spans="1:5" s="3" customFormat="1" ht="12.75">
      <c r="A510" s="2"/>
      <c r="B510" s="2"/>
      <c r="C510" s="6"/>
      <c r="D510" s="6"/>
      <c r="E510" s="6"/>
    </row>
    <row r="511" spans="1:5" s="3" customFormat="1" ht="12.75">
      <c r="A511" s="2"/>
      <c r="B511" s="2"/>
      <c r="C511" s="6"/>
      <c r="D511" s="6"/>
      <c r="E511" s="6"/>
    </row>
    <row r="512" spans="1:5" s="3" customFormat="1" ht="12.75">
      <c r="A512" s="2"/>
      <c r="B512" s="2"/>
      <c r="C512" s="6"/>
      <c r="D512" s="6"/>
      <c r="E512" s="6"/>
    </row>
    <row r="513" spans="1:5" s="3" customFormat="1" ht="12.75">
      <c r="A513" s="2"/>
      <c r="B513" s="2"/>
      <c r="C513" s="6"/>
      <c r="D513" s="6"/>
      <c r="E513" s="6"/>
    </row>
    <row r="514" spans="1:5" s="3" customFormat="1" ht="12.75">
      <c r="A514" s="2"/>
      <c r="B514" s="2"/>
      <c r="C514" s="6"/>
      <c r="D514" s="6"/>
      <c r="E514" s="6"/>
    </row>
    <row r="515" spans="1:5" s="3" customFormat="1" ht="12.75">
      <c r="A515" s="2"/>
      <c r="B515" s="2"/>
      <c r="C515" s="6"/>
      <c r="D515" s="6"/>
      <c r="E515" s="6"/>
    </row>
    <row r="516" spans="1:5" s="3" customFormat="1" ht="12.75">
      <c r="A516" s="2"/>
      <c r="B516" s="2"/>
      <c r="C516" s="6"/>
      <c r="D516" s="6"/>
      <c r="E516" s="6"/>
    </row>
    <row r="517" spans="1:5" s="3" customFormat="1" ht="12.75">
      <c r="A517" s="2"/>
      <c r="B517" s="2"/>
      <c r="C517" s="6"/>
      <c r="D517" s="6"/>
      <c r="E517" s="6"/>
    </row>
    <row r="518" spans="1:5" s="3" customFormat="1" ht="12.75">
      <c r="A518" s="2"/>
      <c r="B518" s="2"/>
      <c r="C518" s="6"/>
      <c r="D518" s="6"/>
      <c r="E518" s="6"/>
    </row>
    <row r="519" spans="1:5" s="3" customFormat="1" ht="12.75">
      <c r="A519" s="2"/>
      <c r="B519" s="2"/>
      <c r="C519" s="6"/>
      <c r="D519" s="6"/>
      <c r="E519" s="6"/>
    </row>
    <row r="520" spans="1:5" s="3" customFormat="1" ht="12.75">
      <c r="A520" s="2"/>
      <c r="B520" s="2"/>
      <c r="C520" s="6"/>
      <c r="D520" s="6"/>
      <c r="E520" s="6"/>
    </row>
    <row r="521" spans="1:5" s="3" customFormat="1" ht="12.75">
      <c r="A521" s="2"/>
      <c r="B521" s="2"/>
      <c r="C521" s="6"/>
      <c r="D521" s="6"/>
      <c r="E521" s="6"/>
    </row>
  </sheetData>
  <sheetProtection password="C7D6" sheet="1" objects="1" scenarios="1"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PageLayoutView="0" workbookViewId="0" topLeftCell="A1">
      <selection activeCell="A3" sqref="A3"/>
    </sheetView>
  </sheetViews>
  <sheetFormatPr defaultColWidth="6.7109375" defaultRowHeight="12.75"/>
  <cols>
    <col min="1" max="1" width="10.421875" style="1" customWidth="1"/>
    <col min="2" max="2" width="29.57421875" style="1" customWidth="1"/>
    <col min="3" max="3" width="7.28125" style="1" customWidth="1"/>
    <col min="4" max="4" width="5.8515625" style="18" customWidth="1"/>
    <col min="5" max="5" width="4.57421875" style="0" customWidth="1"/>
    <col min="6" max="6" width="3.8515625" style="0" customWidth="1"/>
    <col min="7" max="7" width="7.00390625" style="0" customWidth="1"/>
    <col min="8" max="8" width="4.7109375" style="0" customWidth="1"/>
    <col min="9" max="9" width="5.8515625" style="0" customWidth="1"/>
    <col min="10" max="10" width="6.7109375" style="0" customWidth="1"/>
    <col min="11" max="11" width="7.7109375" style="0" customWidth="1"/>
    <col min="12" max="12" width="10.28125" style="19" customWidth="1"/>
    <col min="13" max="13" width="6.57421875" style="0" customWidth="1"/>
    <col min="14" max="14" width="11.00390625" style="1" customWidth="1"/>
    <col min="15" max="15" width="8.7109375" style="0" customWidth="1"/>
    <col min="16" max="18" width="8.140625" style="0" bestFit="1" customWidth="1"/>
  </cols>
  <sheetData>
    <row r="1" spans="1:15" ht="30" customHeight="1">
      <c r="A1" s="14"/>
      <c r="B1" s="14"/>
      <c r="D1" s="459"/>
      <c r="E1" s="189" t="s">
        <v>1057</v>
      </c>
      <c r="F1" s="189"/>
      <c r="G1" s="189"/>
      <c r="H1" s="189"/>
      <c r="I1" s="189"/>
      <c r="J1" s="189"/>
      <c r="K1" s="189"/>
      <c r="L1" s="189"/>
      <c r="M1" s="189"/>
      <c r="N1" s="189"/>
      <c r="O1" s="33"/>
    </row>
    <row r="2" spans="1:15" ht="23.25">
      <c r="A2" s="14"/>
      <c r="B2" s="14"/>
      <c r="C2" s="459"/>
      <c r="D2" s="459"/>
      <c r="E2" s="460" t="s">
        <v>833</v>
      </c>
      <c r="F2" s="460"/>
      <c r="G2" s="460"/>
      <c r="H2" s="460"/>
      <c r="I2" s="460"/>
      <c r="J2" s="460"/>
      <c r="K2" s="460"/>
      <c r="L2" s="460"/>
      <c r="M2" s="460"/>
      <c r="N2" s="460"/>
      <c r="O2" s="33"/>
    </row>
    <row r="3" spans="1:15" ht="14.25" customHeight="1">
      <c r="A3" s="14"/>
      <c r="B3" s="14"/>
      <c r="C3" s="459"/>
      <c r="D3" s="459"/>
      <c r="E3" s="189" t="s">
        <v>1058</v>
      </c>
      <c r="F3" s="189"/>
      <c r="G3" s="189"/>
      <c r="H3" s="189"/>
      <c r="I3" s="189"/>
      <c r="J3" s="189"/>
      <c r="K3" s="189"/>
      <c r="L3" s="189"/>
      <c r="M3" s="189"/>
      <c r="N3" s="189"/>
      <c r="O3" s="33"/>
    </row>
    <row r="4" spans="2:15" ht="12.75">
      <c r="B4" s="14"/>
      <c r="D4" s="16"/>
      <c r="F4" s="265"/>
      <c r="G4" s="265"/>
      <c r="H4" s="265"/>
      <c r="I4" s="265"/>
      <c r="J4" s="265"/>
      <c r="K4" s="217" t="s">
        <v>160</v>
      </c>
      <c r="L4" s="265"/>
      <c r="M4" s="265"/>
      <c r="N4" s="184"/>
      <c r="O4" s="33"/>
    </row>
    <row r="5" spans="1:15" ht="12.75">
      <c r="A5" s="14"/>
      <c r="B5" s="14"/>
      <c r="C5" s="14"/>
      <c r="D5" s="16"/>
      <c r="E5" s="265"/>
      <c r="F5" s="265"/>
      <c r="G5" s="265"/>
      <c r="H5" s="265"/>
      <c r="I5" s="265"/>
      <c r="J5" s="265"/>
      <c r="K5" s="217" t="s">
        <v>835</v>
      </c>
      <c r="L5" s="265"/>
      <c r="M5" s="265"/>
      <c r="N5" s="184"/>
      <c r="O5" s="33"/>
    </row>
    <row r="6" spans="1:15" ht="11.25" customHeight="1">
      <c r="A6" s="98" t="s">
        <v>226</v>
      </c>
      <c r="B6" s="14"/>
      <c r="C6" s="459"/>
      <c r="D6" s="459"/>
      <c r="E6" s="185" t="s">
        <v>19</v>
      </c>
      <c r="F6" s="185"/>
      <c r="G6" s="185"/>
      <c r="H6" s="185"/>
      <c r="I6" s="185"/>
      <c r="J6" s="185"/>
      <c r="K6" s="185"/>
      <c r="L6" s="185"/>
      <c r="M6" s="185"/>
      <c r="N6" s="185"/>
      <c r="O6" s="33"/>
    </row>
    <row r="7" spans="2:15" ht="12.75" customHeight="1">
      <c r="B7" s="459"/>
      <c r="C7" s="459"/>
      <c r="D7" s="459"/>
      <c r="E7" s="186" t="s">
        <v>202</v>
      </c>
      <c r="F7" s="186"/>
      <c r="G7" s="186"/>
      <c r="H7" s="186"/>
      <c r="I7" s="186"/>
      <c r="J7" s="186"/>
      <c r="K7" s="186"/>
      <c r="L7" s="186"/>
      <c r="M7" s="186"/>
      <c r="N7" s="186"/>
      <c r="O7" s="33"/>
    </row>
    <row r="8" spans="1:15" ht="15.75">
      <c r="A8" s="53"/>
      <c r="B8" s="54"/>
      <c r="C8" s="14"/>
      <c r="D8" s="14"/>
      <c r="E8" s="14"/>
      <c r="F8" s="14"/>
      <c r="G8" s="14"/>
      <c r="H8" s="258"/>
      <c r="I8" s="258"/>
      <c r="K8" s="462" t="s">
        <v>941</v>
      </c>
      <c r="L8" s="259"/>
      <c r="M8" s="258"/>
      <c r="O8" s="33"/>
    </row>
    <row r="9" spans="1:15" ht="33.7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23" t="s">
        <v>235</v>
      </c>
      <c r="O9" s="527" t="s">
        <v>1071</v>
      </c>
    </row>
    <row r="10" spans="1:15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"/>
      <c r="O10" s="528"/>
    </row>
    <row r="11" spans="1:15" s="61" customFormat="1" ht="12.75">
      <c r="A11" s="59" t="s">
        <v>161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374"/>
      <c r="M11" s="221"/>
      <c r="N11" s="2"/>
      <c r="O11" s="528"/>
    </row>
    <row r="12" spans="1:18" s="61" customFormat="1" ht="12.75">
      <c r="A12" s="42" t="s">
        <v>162</v>
      </c>
      <c r="B12" s="41" t="s">
        <v>163</v>
      </c>
      <c r="C12" s="6" t="s">
        <v>1072</v>
      </c>
      <c r="D12" s="6">
        <v>3</v>
      </c>
      <c r="E12" s="62">
        <v>4</v>
      </c>
      <c r="F12" s="62" t="s">
        <v>663</v>
      </c>
      <c r="G12" s="6" t="s">
        <v>3</v>
      </c>
      <c r="H12" s="6">
        <v>50</v>
      </c>
      <c r="I12" s="41">
        <v>15500</v>
      </c>
      <c r="J12" s="41">
        <v>37.5</v>
      </c>
      <c r="K12" s="38" t="s">
        <v>29</v>
      </c>
      <c r="L12" s="150">
        <v>995.09</v>
      </c>
      <c r="M12" s="222" t="s">
        <v>1047</v>
      </c>
      <c r="N12" s="6" t="s">
        <v>23</v>
      </c>
      <c r="O12" s="529">
        <f>ROUND(L12*(VLOOKUP(M12,Multipliers!$A$2:$B$7,2,FALSE)),2)</f>
        <v>995.09</v>
      </c>
      <c r="P12" s="51"/>
      <c r="Q12" s="21"/>
      <c r="R12" s="366"/>
    </row>
    <row r="13" spans="1:18" ht="12.75">
      <c r="A13" s="64" t="s">
        <v>164</v>
      </c>
      <c r="B13" s="40" t="s">
        <v>165</v>
      </c>
      <c r="C13" s="6" t="s">
        <v>1072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41.1</v>
      </c>
      <c r="K13" s="38" t="s">
        <v>29</v>
      </c>
      <c r="L13" s="150">
        <v>1031.05</v>
      </c>
      <c r="M13" s="222" t="s">
        <v>1047</v>
      </c>
      <c r="N13" s="6" t="s">
        <v>23</v>
      </c>
      <c r="O13" s="529">
        <f>ROUND(L13*(VLOOKUP(M13,Multipliers!$A$2:$B$7,2,FALSE)),2)</f>
        <v>1031.05</v>
      </c>
      <c r="P13" s="51"/>
      <c r="Q13" s="21"/>
      <c r="R13" s="366"/>
    </row>
    <row r="14" spans="1:18" ht="12.75">
      <c r="A14" s="64" t="s">
        <v>166</v>
      </c>
      <c r="B14" s="40" t="s">
        <v>167</v>
      </c>
      <c r="C14" s="6" t="s">
        <v>1072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45.2</v>
      </c>
      <c r="K14" s="38" t="s">
        <v>29</v>
      </c>
      <c r="L14" s="150">
        <v>1090.98</v>
      </c>
      <c r="M14" s="222" t="s">
        <v>1047</v>
      </c>
      <c r="N14" s="6" t="s">
        <v>23</v>
      </c>
      <c r="O14" s="529">
        <f>ROUND(L14*(VLOOKUP(M14,Multipliers!$A$2:$B$7,2,FALSE)),2)</f>
        <v>1090.98</v>
      </c>
      <c r="P14" s="51"/>
      <c r="Q14" s="21"/>
      <c r="R14" s="366"/>
    </row>
    <row r="15" spans="1:18" ht="12.75">
      <c r="A15" s="64" t="s">
        <v>168</v>
      </c>
      <c r="B15" s="40" t="s">
        <v>169</v>
      </c>
      <c r="C15" s="6" t="s">
        <v>1072</v>
      </c>
      <c r="D15" s="6">
        <v>3</v>
      </c>
      <c r="E15" s="65">
        <v>9.3</v>
      </c>
      <c r="F15" s="65" t="s">
        <v>678</v>
      </c>
      <c r="G15" s="6" t="s">
        <v>3</v>
      </c>
      <c r="H15" s="6">
        <v>50</v>
      </c>
      <c r="I15" s="40">
        <v>15500</v>
      </c>
      <c r="J15" s="40">
        <v>47.5</v>
      </c>
      <c r="K15" s="38" t="s">
        <v>29</v>
      </c>
      <c r="L15" s="150">
        <v>1174.91</v>
      </c>
      <c r="M15" s="222" t="s">
        <v>1047</v>
      </c>
      <c r="N15" s="6" t="s">
        <v>23</v>
      </c>
      <c r="O15" s="529">
        <f>ROUND(L15*(VLOOKUP(M15,Multipliers!$A$2:$B$7,2,FALSE)),2)</f>
        <v>1174.91</v>
      </c>
      <c r="P15" s="51"/>
      <c r="Q15" s="21"/>
      <c r="R15" s="366"/>
    </row>
    <row r="16" spans="1:18" ht="12.75">
      <c r="A16" s="64" t="s">
        <v>170</v>
      </c>
      <c r="B16" s="40" t="s">
        <v>171</v>
      </c>
      <c r="C16" s="6" t="s">
        <v>1072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50.9</v>
      </c>
      <c r="K16" s="38" t="s">
        <v>29</v>
      </c>
      <c r="L16" s="150">
        <v>1238.29</v>
      </c>
      <c r="M16" s="222" t="s">
        <v>1047</v>
      </c>
      <c r="N16" s="6" t="s">
        <v>23</v>
      </c>
      <c r="O16" s="529">
        <f>ROUND(L16*(VLOOKUP(M16,Multipliers!$A$2:$B$7,2,FALSE)),2)</f>
        <v>1238.29</v>
      </c>
      <c r="P16" s="51"/>
      <c r="Q16" s="21"/>
      <c r="R16" s="366"/>
    </row>
    <row r="17" spans="1:18" ht="12.75">
      <c r="A17" s="64" t="s">
        <v>172</v>
      </c>
      <c r="B17" s="40" t="s">
        <v>173</v>
      </c>
      <c r="C17" s="6" t="s">
        <v>1072</v>
      </c>
      <c r="D17" s="6">
        <v>3</v>
      </c>
      <c r="E17" s="65">
        <v>15</v>
      </c>
      <c r="F17" s="65">
        <v>20</v>
      </c>
      <c r="G17" s="6" t="s">
        <v>3</v>
      </c>
      <c r="H17" s="6">
        <v>50</v>
      </c>
      <c r="I17" s="40">
        <v>15500</v>
      </c>
      <c r="J17" s="40">
        <v>56.7</v>
      </c>
      <c r="K17" s="38" t="s">
        <v>29</v>
      </c>
      <c r="L17" s="150">
        <v>1460.94</v>
      </c>
      <c r="M17" s="222" t="s">
        <v>1047</v>
      </c>
      <c r="N17" s="6" t="s">
        <v>23</v>
      </c>
      <c r="O17" s="529">
        <f>ROUND(L17*(VLOOKUP(M17,Multipliers!$A$2:$B$7,2,FALSE)),2)</f>
        <v>1460.94</v>
      </c>
      <c r="P17" s="51"/>
      <c r="Q17" s="21"/>
      <c r="R17" s="366"/>
    </row>
    <row r="18" spans="1:18" ht="12.75">
      <c r="A18" s="64" t="s">
        <v>174</v>
      </c>
      <c r="B18" s="40" t="s">
        <v>175</v>
      </c>
      <c r="C18" s="6" t="s">
        <v>1072</v>
      </c>
      <c r="D18" s="6">
        <v>3</v>
      </c>
      <c r="E18" s="65">
        <v>18.5</v>
      </c>
      <c r="F18" s="65">
        <v>25</v>
      </c>
      <c r="G18" s="6" t="s">
        <v>3</v>
      </c>
      <c r="H18" s="6">
        <v>50</v>
      </c>
      <c r="I18" s="40">
        <v>15500</v>
      </c>
      <c r="J18" s="40">
        <v>63.3</v>
      </c>
      <c r="K18" s="38" t="s">
        <v>29</v>
      </c>
      <c r="L18" s="150">
        <v>1593.6</v>
      </c>
      <c r="M18" s="222" t="s">
        <v>1047</v>
      </c>
      <c r="N18" s="6" t="s">
        <v>23</v>
      </c>
      <c r="O18" s="529">
        <f>ROUND(L18*(VLOOKUP(M18,Multipliers!$A$2:$B$7,2,FALSE)),2)</f>
        <v>1593.6</v>
      </c>
      <c r="P18" s="51"/>
      <c r="Q18" s="21"/>
      <c r="R18" s="366"/>
    </row>
    <row r="19" spans="1:18" ht="12.75">
      <c r="A19" s="64" t="s">
        <v>176</v>
      </c>
      <c r="B19" s="40" t="s">
        <v>177</v>
      </c>
      <c r="C19" s="6" t="s">
        <v>1072</v>
      </c>
      <c r="D19" s="6">
        <v>3</v>
      </c>
      <c r="E19" s="65">
        <v>22</v>
      </c>
      <c r="F19" s="65">
        <v>30</v>
      </c>
      <c r="G19" s="6" t="s">
        <v>3</v>
      </c>
      <c r="H19" s="6">
        <v>50</v>
      </c>
      <c r="I19" s="40">
        <v>15500</v>
      </c>
      <c r="J19" s="40">
        <v>69.3</v>
      </c>
      <c r="K19" s="38" t="s">
        <v>29</v>
      </c>
      <c r="L19" s="150">
        <v>1801.66</v>
      </c>
      <c r="M19" s="222" t="s">
        <v>1047</v>
      </c>
      <c r="N19" s="6" t="s">
        <v>23</v>
      </c>
      <c r="O19" s="529">
        <f>ROUND(L19*(VLOOKUP(M19,Multipliers!$A$2:$B$7,2,FALSE)),2)</f>
        <v>1801.66</v>
      </c>
      <c r="P19" s="51"/>
      <c r="Q19" s="21"/>
      <c r="R19" s="366"/>
    </row>
    <row r="20" spans="1:18" ht="12.75">
      <c r="A20" s="64" t="s">
        <v>178</v>
      </c>
      <c r="B20" s="40" t="s">
        <v>179</v>
      </c>
      <c r="C20" s="6" t="s">
        <v>1072</v>
      </c>
      <c r="D20" s="6">
        <v>3</v>
      </c>
      <c r="E20" s="65">
        <v>30</v>
      </c>
      <c r="F20" s="65">
        <v>40</v>
      </c>
      <c r="G20" s="6" t="s">
        <v>3</v>
      </c>
      <c r="H20" s="6">
        <v>50</v>
      </c>
      <c r="I20" s="40">
        <v>27500</v>
      </c>
      <c r="J20" s="40">
        <v>83.9</v>
      </c>
      <c r="K20" s="38" t="s">
        <v>29</v>
      </c>
      <c r="L20" s="150">
        <v>2337.15</v>
      </c>
      <c r="M20" s="222" t="s">
        <v>1047</v>
      </c>
      <c r="N20" s="6" t="s">
        <v>24</v>
      </c>
      <c r="O20" s="529">
        <f>ROUND(L20*(VLOOKUP(M20,Multipliers!$A$2:$B$7,2,FALSE)),2)</f>
        <v>2337.15</v>
      </c>
      <c r="P20" s="51"/>
      <c r="Q20" s="21"/>
      <c r="R20" s="366"/>
    </row>
    <row r="21" spans="1:18" ht="12.75">
      <c r="A21" s="64"/>
      <c r="B21" s="40"/>
      <c r="C21" s="6"/>
      <c r="D21" s="6"/>
      <c r="E21" s="65"/>
      <c r="F21" s="65"/>
      <c r="G21" s="6"/>
      <c r="H21" s="6"/>
      <c r="I21" s="40"/>
      <c r="J21" s="40"/>
      <c r="K21" s="38"/>
      <c r="L21" s="150"/>
      <c r="M21" s="222"/>
      <c r="N21" s="6"/>
      <c r="O21" s="529"/>
      <c r="P21" s="51"/>
      <c r="Q21" s="21"/>
      <c r="R21" s="221"/>
    </row>
    <row r="22" spans="1:18" ht="12.75">
      <c r="A22" s="59" t="s">
        <v>180</v>
      </c>
      <c r="B22" s="66"/>
      <c r="C22" s="6"/>
      <c r="D22" s="6"/>
      <c r="E22" s="65"/>
      <c r="F22" s="65"/>
      <c r="G22" s="6"/>
      <c r="H22" s="6"/>
      <c r="I22" s="40"/>
      <c r="J22" s="40"/>
      <c r="K22" s="38"/>
      <c r="L22" s="150"/>
      <c r="M22" s="222"/>
      <c r="N22" s="409"/>
      <c r="O22" s="529"/>
      <c r="P22" s="51"/>
      <c r="Q22" s="21"/>
      <c r="R22" s="221"/>
    </row>
    <row r="23" spans="1:18" ht="12.75">
      <c r="A23" s="64" t="s">
        <v>181</v>
      </c>
      <c r="B23" s="40" t="s">
        <v>182</v>
      </c>
      <c r="C23" s="6" t="s">
        <v>1072</v>
      </c>
      <c r="D23" s="6">
        <v>3</v>
      </c>
      <c r="E23" s="65">
        <v>4</v>
      </c>
      <c r="F23" s="65" t="s">
        <v>663</v>
      </c>
      <c r="G23" s="6" t="s">
        <v>3</v>
      </c>
      <c r="H23" s="6">
        <v>50</v>
      </c>
      <c r="I23" s="40">
        <v>15500</v>
      </c>
      <c r="J23" s="41">
        <v>37.5</v>
      </c>
      <c r="K23" s="38" t="s">
        <v>29</v>
      </c>
      <c r="L23" s="150">
        <v>995.09</v>
      </c>
      <c r="M23" s="222" t="s">
        <v>1047</v>
      </c>
      <c r="N23" s="6" t="s">
        <v>23</v>
      </c>
      <c r="O23" s="529">
        <f>ROUND(L23*(VLOOKUP(M23,Multipliers!$A$2:$B$7,2,FALSE)),2)</f>
        <v>995.09</v>
      </c>
      <c r="P23" s="51"/>
      <c r="Q23" s="21"/>
      <c r="R23" s="221"/>
    </row>
    <row r="24" spans="1:18" ht="12.75">
      <c r="A24" s="64" t="s">
        <v>183</v>
      </c>
      <c r="B24" s="40" t="s">
        <v>184</v>
      </c>
      <c r="C24" s="6" t="s">
        <v>1072</v>
      </c>
      <c r="D24" s="6">
        <v>3</v>
      </c>
      <c r="E24" s="65">
        <v>5.5</v>
      </c>
      <c r="F24" s="65" t="s">
        <v>677</v>
      </c>
      <c r="G24" s="6" t="s">
        <v>3</v>
      </c>
      <c r="H24" s="6">
        <v>50</v>
      </c>
      <c r="I24" s="40">
        <v>15500</v>
      </c>
      <c r="J24" s="40">
        <v>41.1</v>
      </c>
      <c r="K24" s="38" t="s">
        <v>29</v>
      </c>
      <c r="L24" s="150">
        <v>1031.05</v>
      </c>
      <c r="M24" s="222" t="s">
        <v>1047</v>
      </c>
      <c r="N24" s="6" t="s">
        <v>23</v>
      </c>
      <c r="O24" s="529">
        <f>ROUND(L24*(VLOOKUP(M24,Multipliers!$A$2:$B$7,2,FALSE)),2)</f>
        <v>1031.05</v>
      </c>
      <c r="P24" s="51"/>
      <c r="Q24" s="21"/>
      <c r="R24" s="221"/>
    </row>
    <row r="25" spans="1:18" ht="12.75">
      <c r="A25" s="64" t="s">
        <v>185</v>
      </c>
      <c r="B25" s="40" t="s">
        <v>186</v>
      </c>
      <c r="C25" s="6" t="s">
        <v>1072</v>
      </c>
      <c r="D25" s="6">
        <v>3</v>
      </c>
      <c r="E25" s="65">
        <v>7.5</v>
      </c>
      <c r="F25" s="65">
        <v>10</v>
      </c>
      <c r="G25" s="6" t="s">
        <v>3</v>
      </c>
      <c r="H25" s="6">
        <v>50</v>
      </c>
      <c r="I25" s="40">
        <v>15500</v>
      </c>
      <c r="J25" s="40">
        <v>45.2</v>
      </c>
      <c r="K25" s="38" t="s">
        <v>29</v>
      </c>
      <c r="L25" s="150">
        <v>1090.98</v>
      </c>
      <c r="M25" s="222" t="s">
        <v>1047</v>
      </c>
      <c r="N25" s="6" t="s">
        <v>23</v>
      </c>
      <c r="O25" s="529">
        <f>ROUND(L25*(VLOOKUP(M25,Multipliers!$A$2:$B$7,2,FALSE)),2)</f>
        <v>1090.98</v>
      </c>
      <c r="P25" s="51"/>
      <c r="Q25" s="21"/>
      <c r="R25" s="221"/>
    </row>
    <row r="26" spans="1:18" ht="12.75">
      <c r="A26" s="64" t="s">
        <v>187</v>
      </c>
      <c r="B26" s="40" t="s">
        <v>188</v>
      </c>
      <c r="C26" s="6" t="s">
        <v>1072</v>
      </c>
      <c r="D26" s="6">
        <v>3</v>
      </c>
      <c r="E26" s="65">
        <v>9.3</v>
      </c>
      <c r="F26" s="65" t="s">
        <v>678</v>
      </c>
      <c r="G26" s="6" t="s">
        <v>3</v>
      </c>
      <c r="H26" s="6">
        <v>50</v>
      </c>
      <c r="I26" s="40">
        <v>15500</v>
      </c>
      <c r="J26" s="40">
        <v>47.5</v>
      </c>
      <c r="K26" s="38" t="s">
        <v>29</v>
      </c>
      <c r="L26" s="150">
        <v>1174.91</v>
      </c>
      <c r="M26" s="222" t="s">
        <v>1047</v>
      </c>
      <c r="N26" s="6" t="s">
        <v>23</v>
      </c>
      <c r="O26" s="529">
        <f>ROUND(L26*(VLOOKUP(M26,Multipliers!$A$2:$B$7,2,FALSE)),2)</f>
        <v>1174.91</v>
      </c>
      <c r="P26" s="51"/>
      <c r="Q26" s="21"/>
      <c r="R26" s="221"/>
    </row>
    <row r="27" spans="1:18" ht="12.75">
      <c r="A27" s="64" t="s">
        <v>189</v>
      </c>
      <c r="B27" s="40" t="s">
        <v>190</v>
      </c>
      <c r="C27" s="6" t="s">
        <v>1072</v>
      </c>
      <c r="D27" s="6">
        <v>3</v>
      </c>
      <c r="E27" s="65">
        <v>11</v>
      </c>
      <c r="F27" s="65">
        <v>15</v>
      </c>
      <c r="G27" s="6" t="s">
        <v>3</v>
      </c>
      <c r="H27" s="6">
        <v>50</v>
      </c>
      <c r="I27" s="40">
        <v>15500</v>
      </c>
      <c r="J27" s="40">
        <v>50.9</v>
      </c>
      <c r="K27" s="38" t="s">
        <v>29</v>
      </c>
      <c r="L27" s="150">
        <v>1238.29</v>
      </c>
      <c r="M27" s="222" t="s">
        <v>1047</v>
      </c>
      <c r="N27" s="6" t="s">
        <v>23</v>
      </c>
      <c r="O27" s="529">
        <f>ROUND(L27*(VLOOKUP(M27,Multipliers!$A$2:$B$7,2,FALSE)),2)</f>
        <v>1238.29</v>
      </c>
      <c r="P27" s="51"/>
      <c r="Q27" s="21"/>
      <c r="R27" s="221"/>
    </row>
    <row r="28" spans="1:18" ht="12.75">
      <c r="A28" s="64" t="s">
        <v>191</v>
      </c>
      <c r="B28" s="40" t="s">
        <v>192</v>
      </c>
      <c r="C28" s="6" t="s">
        <v>1072</v>
      </c>
      <c r="D28" s="6">
        <v>3</v>
      </c>
      <c r="E28" s="65">
        <v>15</v>
      </c>
      <c r="F28" s="65">
        <v>20</v>
      </c>
      <c r="G28" s="6" t="s">
        <v>3</v>
      </c>
      <c r="H28" s="6">
        <v>50</v>
      </c>
      <c r="I28" s="40">
        <v>15500</v>
      </c>
      <c r="J28" s="40">
        <v>56.7</v>
      </c>
      <c r="K28" s="38" t="s">
        <v>29</v>
      </c>
      <c r="L28" s="150">
        <v>1460.94</v>
      </c>
      <c r="M28" s="222" t="s">
        <v>1047</v>
      </c>
      <c r="N28" s="6" t="s">
        <v>23</v>
      </c>
      <c r="O28" s="529">
        <f>ROUND(L28*(VLOOKUP(M28,Multipliers!$A$2:$B$7,2,FALSE)),2)</f>
        <v>1460.94</v>
      </c>
      <c r="P28" s="51"/>
      <c r="Q28" s="21"/>
      <c r="R28" s="221"/>
    </row>
    <row r="29" spans="1:18" ht="12.75">
      <c r="A29" s="64" t="s">
        <v>193</v>
      </c>
      <c r="B29" s="40" t="s">
        <v>194</v>
      </c>
      <c r="C29" s="6" t="s">
        <v>1072</v>
      </c>
      <c r="D29" s="6">
        <v>3</v>
      </c>
      <c r="E29" s="65">
        <v>18.5</v>
      </c>
      <c r="F29" s="65">
        <v>25</v>
      </c>
      <c r="G29" s="6" t="s">
        <v>3</v>
      </c>
      <c r="H29" s="6">
        <v>50</v>
      </c>
      <c r="I29" s="40">
        <v>15500</v>
      </c>
      <c r="J29" s="40">
        <v>63.3</v>
      </c>
      <c r="K29" s="38" t="s">
        <v>29</v>
      </c>
      <c r="L29" s="150">
        <v>1593.6</v>
      </c>
      <c r="M29" s="222" t="s">
        <v>1047</v>
      </c>
      <c r="N29" s="6" t="s">
        <v>23</v>
      </c>
      <c r="O29" s="529">
        <f>ROUND(L29*(VLOOKUP(M29,Multipliers!$A$2:$B$7,2,FALSE)),2)</f>
        <v>1593.6</v>
      </c>
      <c r="P29" s="51"/>
      <c r="Q29" s="21"/>
      <c r="R29" s="221"/>
    </row>
    <row r="30" spans="1:18" ht="12.75">
      <c r="A30" s="64" t="s">
        <v>195</v>
      </c>
      <c r="B30" s="40" t="s">
        <v>196</v>
      </c>
      <c r="C30" s="6" t="s">
        <v>1072</v>
      </c>
      <c r="D30" s="6">
        <v>3</v>
      </c>
      <c r="E30" s="65">
        <v>22</v>
      </c>
      <c r="F30" s="65">
        <v>30</v>
      </c>
      <c r="G30" s="6" t="s">
        <v>3</v>
      </c>
      <c r="H30" s="6">
        <v>50</v>
      </c>
      <c r="I30" s="40">
        <v>15500</v>
      </c>
      <c r="J30" s="40">
        <v>69.3</v>
      </c>
      <c r="K30" s="38" t="s">
        <v>29</v>
      </c>
      <c r="L30" s="150">
        <v>1801.66</v>
      </c>
      <c r="M30" s="222" t="s">
        <v>1047</v>
      </c>
      <c r="N30" s="6" t="s">
        <v>23</v>
      </c>
      <c r="O30" s="529">
        <f>ROUND(L30*(VLOOKUP(M30,Multipliers!$A$2:$B$7,2,FALSE)),2)</f>
        <v>1801.66</v>
      </c>
      <c r="P30" s="51"/>
      <c r="Q30" s="21"/>
      <c r="R30" s="221"/>
    </row>
    <row r="31" spans="1:18" ht="12.75">
      <c r="A31" s="64" t="s">
        <v>197</v>
      </c>
      <c r="B31" s="40" t="s">
        <v>198</v>
      </c>
      <c r="C31" s="6" t="s">
        <v>1072</v>
      </c>
      <c r="D31" s="6">
        <v>3</v>
      </c>
      <c r="E31" s="65">
        <v>30</v>
      </c>
      <c r="F31" s="65">
        <v>40</v>
      </c>
      <c r="G31" s="6" t="s">
        <v>3</v>
      </c>
      <c r="H31" s="6">
        <v>50</v>
      </c>
      <c r="I31" s="40">
        <v>27500</v>
      </c>
      <c r="J31" s="40">
        <v>83.9</v>
      </c>
      <c r="K31" s="38" t="s">
        <v>29</v>
      </c>
      <c r="L31" s="150">
        <v>2337.15</v>
      </c>
      <c r="M31" s="222" t="s">
        <v>1047</v>
      </c>
      <c r="N31" s="6" t="s">
        <v>23</v>
      </c>
      <c r="O31" s="529">
        <f>ROUND(L31*(VLOOKUP(M31,Multipliers!$A$2:$B$7,2,FALSE)),2)</f>
        <v>2337.15</v>
      </c>
      <c r="P31" s="51"/>
      <c r="Q31" s="21"/>
      <c r="R31" s="221"/>
    </row>
    <row r="32" spans="1:18" ht="12.75">
      <c r="A32" s="64"/>
      <c r="B32" s="40"/>
      <c r="C32" s="6"/>
      <c r="D32" s="6"/>
      <c r="E32" s="65"/>
      <c r="F32" s="65"/>
      <c r="G32" s="6"/>
      <c r="H32" s="6"/>
      <c r="I32" s="40"/>
      <c r="J32" s="40"/>
      <c r="K32" s="6"/>
      <c r="L32" s="150"/>
      <c r="M32" s="222"/>
      <c r="N32" s="6"/>
      <c r="O32" s="529"/>
      <c r="P32" s="51"/>
      <c r="Q32" s="21"/>
      <c r="R32" s="221"/>
    </row>
    <row r="33" spans="1:18" ht="12.75">
      <c r="A33" s="280" t="s">
        <v>576</v>
      </c>
      <c r="B33" s="40"/>
      <c r="C33" s="6"/>
      <c r="D33" s="6"/>
      <c r="E33" s="65"/>
      <c r="F33" s="65"/>
      <c r="G33" s="6"/>
      <c r="H33" s="6"/>
      <c r="I33" s="40"/>
      <c r="J33" s="40"/>
      <c r="K33" s="6"/>
      <c r="L33" s="150"/>
      <c r="M33" s="222"/>
      <c r="N33" s="6"/>
      <c r="O33" s="529"/>
      <c r="P33" s="51"/>
      <c r="Q33" s="21"/>
      <c r="R33" s="221"/>
    </row>
    <row r="34" spans="1:18" ht="12.75">
      <c r="A34" s="64"/>
      <c r="B34" s="40"/>
      <c r="C34" s="6"/>
      <c r="D34" s="6"/>
      <c r="E34" s="65"/>
      <c r="F34" s="65"/>
      <c r="G34" s="6"/>
      <c r="H34" s="6"/>
      <c r="I34" s="40"/>
      <c r="J34" s="40"/>
      <c r="K34" s="6"/>
      <c r="L34" s="150"/>
      <c r="M34" s="222"/>
      <c r="N34" s="6"/>
      <c r="O34" s="529"/>
      <c r="P34" s="51"/>
      <c r="Q34" s="21"/>
      <c r="R34" s="221"/>
    </row>
    <row r="35" spans="1:18" ht="12.75">
      <c r="A35" s="37" t="s">
        <v>199</v>
      </c>
      <c r="B35" s="50"/>
      <c r="C35" s="2"/>
      <c r="D35" s="6"/>
      <c r="E35" s="3"/>
      <c r="F35" s="3"/>
      <c r="G35" s="3"/>
      <c r="H35" s="3"/>
      <c r="I35" s="3"/>
      <c r="J35" s="3"/>
      <c r="K35" s="3"/>
      <c r="L35" s="150"/>
      <c r="M35" s="3"/>
      <c r="N35" s="2"/>
      <c r="O35" s="529"/>
      <c r="P35" s="51"/>
      <c r="Q35" s="21"/>
      <c r="R35" s="221"/>
    </row>
    <row r="36" spans="1:18" ht="12.75">
      <c r="A36" s="47" t="s">
        <v>23</v>
      </c>
      <c r="B36" s="50" t="s">
        <v>200</v>
      </c>
      <c r="C36" s="2"/>
      <c r="D36" s="6"/>
      <c r="E36" s="3"/>
      <c r="F36" s="3"/>
      <c r="G36" s="3"/>
      <c r="H36" s="3"/>
      <c r="I36" s="3"/>
      <c r="J36" s="40">
        <v>1.2</v>
      </c>
      <c r="K36" s="3"/>
      <c r="L36" s="150">
        <v>82.82</v>
      </c>
      <c r="M36" s="222" t="s">
        <v>1049</v>
      </c>
      <c r="N36" s="2"/>
      <c r="O36" s="529">
        <f>ROUND(L36*(VLOOKUP(M36,Multipliers!$A$2:$B$7,2,FALSE)),2)</f>
        <v>82.82</v>
      </c>
      <c r="P36" s="51"/>
      <c r="Q36" s="21"/>
      <c r="R36" s="221"/>
    </row>
    <row r="37" spans="1:18" ht="12.75">
      <c r="A37" s="152" t="s">
        <v>24</v>
      </c>
      <c r="B37" s="461" t="s">
        <v>201</v>
      </c>
      <c r="C37" s="7"/>
      <c r="D37" s="4"/>
      <c r="E37" s="11"/>
      <c r="F37" s="11"/>
      <c r="G37" s="11"/>
      <c r="H37" s="11"/>
      <c r="I37" s="11"/>
      <c r="J37" s="386">
        <v>2.3</v>
      </c>
      <c r="K37" s="11"/>
      <c r="L37" s="331">
        <v>113.42</v>
      </c>
      <c r="M37" s="223" t="s">
        <v>1049</v>
      </c>
      <c r="N37" s="7"/>
      <c r="O37" s="530">
        <f>ROUND(L37*(VLOOKUP(M37,Multipliers!$A$2:$B$7,2,FALSE)),2)</f>
        <v>113.42</v>
      </c>
      <c r="P37" s="51"/>
      <c r="Q37" s="21"/>
      <c r="R37" s="221"/>
    </row>
    <row r="38" spans="17:18" ht="12.75">
      <c r="Q38" s="3"/>
      <c r="R38" s="3"/>
    </row>
    <row r="39" spans="17:18" ht="12.75">
      <c r="Q39" s="3"/>
      <c r="R39" s="3"/>
    </row>
    <row r="40" spans="17:18" ht="12.75">
      <c r="Q40" s="3"/>
      <c r="R40" s="3"/>
    </row>
  </sheetData>
  <sheetProtection password="C7D6" sheet="1" objects="1" scenarios="1"/>
  <printOptions gridLines="1" horizontalCentered="1"/>
  <pageMargins left="0.7874015748031497" right="0.5511811023622047" top="0.5905511811023623" bottom="0.5905511811023623" header="0.31496062992125984" footer="0.31496062992125984"/>
  <pageSetup fitToHeight="2" horizontalDpi="300" verticalDpi="300" orientation="landscape" paperSize="9" scale="90" r:id="rId2"/>
  <headerFooter alignWithMargins="0">
    <oddFooter>&amp;LW = Waterwell (Standard); SD = Star Delta Start;
SIC = Silicon Carbide Seal&amp;C&amp;A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="85" zoomScaleNormal="85" zoomScalePageLayoutView="0" workbookViewId="0" topLeftCell="A1">
      <selection activeCell="A3" sqref="A3"/>
    </sheetView>
  </sheetViews>
  <sheetFormatPr defaultColWidth="6.7109375" defaultRowHeight="12.75"/>
  <cols>
    <col min="1" max="1" width="10.421875" style="1" customWidth="1"/>
    <col min="2" max="2" width="28.7109375" style="1" customWidth="1"/>
    <col min="3" max="3" width="7.421875" style="1" customWidth="1"/>
    <col min="4" max="4" width="6.00390625" style="18" customWidth="1"/>
    <col min="5" max="5" width="4.57421875" style="0" customWidth="1"/>
    <col min="6" max="6" width="3.8515625" style="0" customWidth="1"/>
    <col min="7" max="7" width="7.140625" style="0" customWidth="1"/>
    <col min="8" max="9" width="5.28125" style="0" customWidth="1"/>
    <col min="10" max="10" width="6.140625" style="0" customWidth="1"/>
    <col min="11" max="11" width="7.7109375" style="0" customWidth="1"/>
    <col min="12" max="12" width="9.421875" style="19" customWidth="1"/>
    <col min="13" max="13" width="7.8515625" style="0" customWidth="1"/>
    <col min="14" max="14" width="10.28125" style="1" customWidth="1"/>
    <col min="15" max="15" width="8.7109375" style="0" customWidth="1"/>
    <col min="16" max="18" width="8.140625" style="0" bestFit="1" customWidth="1"/>
  </cols>
  <sheetData>
    <row r="1" spans="1:16" ht="30" customHeight="1">
      <c r="A1" s="102"/>
      <c r="B1" s="82"/>
      <c r="C1" s="239"/>
      <c r="D1" s="411"/>
      <c r="E1" s="187" t="s">
        <v>1057</v>
      </c>
      <c r="F1" s="187"/>
      <c r="G1" s="187"/>
      <c r="H1" s="187"/>
      <c r="I1" s="187"/>
      <c r="J1" s="187"/>
      <c r="K1" s="187"/>
      <c r="L1" s="187"/>
      <c r="M1" s="187"/>
      <c r="N1" s="187"/>
      <c r="O1" s="173"/>
      <c r="P1" s="206"/>
    </row>
    <row r="2" spans="1:16" ht="23.25">
      <c r="A2" s="53"/>
      <c r="B2" s="15"/>
      <c r="C2" s="412"/>
      <c r="D2" s="412"/>
      <c r="E2" s="413" t="s">
        <v>833</v>
      </c>
      <c r="F2" s="413"/>
      <c r="G2" s="413"/>
      <c r="H2" s="413"/>
      <c r="I2" s="413"/>
      <c r="J2" s="413"/>
      <c r="K2" s="413"/>
      <c r="L2" s="413"/>
      <c r="M2" s="413"/>
      <c r="N2" s="413"/>
      <c r="O2" s="75"/>
      <c r="P2" s="182"/>
    </row>
    <row r="3" spans="1:16" ht="23.25">
      <c r="A3" s="53"/>
      <c r="B3" s="15"/>
      <c r="C3" s="412"/>
      <c r="D3" s="412"/>
      <c r="E3" s="188" t="s">
        <v>1058</v>
      </c>
      <c r="F3" s="188"/>
      <c r="G3" s="188"/>
      <c r="H3" s="188"/>
      <c r="I3" s="188"/>
      <c r="J3" s="188"/>
      <c r="K3" s="188"/>
      <c r="L3" s="188"/>
      <c r="M3" s="188"/>
      <c r="N3" s="188"/>
      <c r="O3" s="75"/>
      <c r="P3" s="182"/>
    </row>
    <row r="4" spans="1:16" ht="12.75">
      <c r="A4" s="47"/>
      <c r="B4" s="15"/>
      <c r="C4" s="2"/>
      <c r="D4" s="44"/>
      <c r="E4" s="3"/>
      <c r="F4" s="265"/>
      <c r="G4" s="265"/>
      <c r="H4" s="265"/>
      <c r="I4" s="265"/>
      <c r="J4" s="265"/>
      <c r="K4" s="325" t="s">
        <v>834</v>
      </c>
      <c r="L4" s="265"/>
      <c r="M4" s="265"/>
      <c r="N4" s="184"/>
      <c r="O4" s="75"/>
      <c r="P4" s="182"/>
    </row>
    <row r="5" spans="1:16" ht="12.75">
      <c r="A5" s="218"/>
      <c r="B5" s="15"/>
      <c r="C5" s="15"/>
      <c r="D5" s="44"/>
      <c r="E5" s="265"/>
      <c r="F5" s="265"/>
      <c r="G5" s="265"/>
      <c r="H5" s="265"/>
      <c r="I5" s="265"/>
      <c r="J5" s="265"/>
      <c r="K5" s="217" t="s">
        <v>835</v>
      </c>
      <c r="L5" s="265"/>
      <c r="M5" s="265"/>
      <c r="N5" s="184"/>
      <c r="O5" s="75"/>
      <c r="P5" s="182"/>
    </row>
    <row r="6" spans="1:16" ht="12.75" customHeight="1">
      <c r="A6" s="98" t="s">
        <v>226</v>
      </c>
      <c r="B6" s="15"/>
      <c r="C6" s="412"/>
      <c r="D6" s="412"/>
      <c r="E6" s="186" t="s">
        <v>19</v>
      </c>
      <c r="F6" s="186"/>
      <c r="G6" s="186"/>
      <c r="H6" s="186"/>
      <c r="I6" s="186"/>
      <c r="J6" s="186"/>
      <c r="K6" s="186"/>
      <c r="L6" s="186"/>
      <c r="M6" s="186"/>
      <c r="N6" s="186"/>
      <c r="O6" s="75"/>
      <c r="P6" s="182"/>
    </row>
    <row r="7" spans="1:16" ht="12.75" customHeight="1">
      <c r="A7" s="53"/>
      <c r="B7" s="2"/>
      <c r="C7" s="412"/>
      <c r="D7" s="412"/>
      <c r="E7" s="186" t="s">
        <v>836</v>
      </c>
      <c r="F7" s="186"/>
      <c r="G7" s="186"/>
      <c r="H7" s="186"/>
      <c r="I7" s="186"/>
      <c r="J7" s="186"/>
      <c r="K7" s="186"/>
      <c r="L7" s="186"/>
      <c r="M7" s="186"/>
      <c r="N7" s="186"/>
      <c r="O7" s="75"/>
      <c r="P7" s="182"/>
    </row>
    <row r="8" spans="1:16" ht="15.75">
      <c r="A8" s="53"/>
      <c r="B8" s="54"/>
      <c r="C8" s="15"/>
      <c r="D8" s="462" t="s">
        <v>832</v>
      </c>
      <c r="E8" s="75"/>
      <c r="F8" s="253"/>
      <c r="G8" s="377"/>
      <c r="H8" s="252"/>
      <c r="I8" s="252"/>
      <c r="J8" s="252"/>
      <c r="K8" s="252"/>
      <c r="L8" s="261"/>
      <c r="M8" s="252"/>
      <c r="N8" s="256"/>
      <c r="O8" s="252"/>
      <c r="P8" s="208"/>
    </row>
    <row r="9" spans="1:16" ht="33.7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23" t="s">
        <v>11</v>
      </c>
      <c r="O9" s="94" t="s">
        <v>1071</v>
      </c>
      <c r="P9" s="463" t="s">
        <v>424</v>
      </c>
    </row>
    <row r="10" spans="1:16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"/>
      <c r="O10" s="227"/>
      <c r="P10" s="281"/>
    </row>
    <row r="11" spans="1:16" s="61" customFormat="1" ht="12.75">
      <c r="A11" s="59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374"/>
      <c r="M11" s="221"/>
      <c r="N11" s="2"/>
      <c r="O11" s="227"/>
      <c r="P11" s="281"/>
    </row>
    <row r="12" spans="1:18" s="61" customFormat="1" ht="12.75">
      <c r="A12" s="42" t="s">
        <v>837</v>
      </c>
      <c r="B12" s="41" t="s">
        <v>838</v>
      </c>
      <c r="C12" s="6" t="s">
        <v>1072</v>
      </c>
      <c r="D12" s="6">
        <v>3</v>
      </c>
      <c r="E12" s="62">
        <v>4</v>
      </c>
      <c r="F12" s="62" t="s">
        <v>839</v>
      </c>
      <c r="G12" s="6" t="s">
        <v>3</v>
      </c>
      <c r="H12" s="6">
        <v>50</v>
      </c>
      <c r="I12" s="41">
        <v>15500</v>
      </c>
      <c r="J12" s="41">
        <v>37.5</v>
      </c>
      <c r="K12" s="6" t="s">
        <v>29</v>
      </c>
      <c r="L12" s="150">
        <v>1079.55</v>
      </c>
      <c r="M12" s="222" t="s">
        <v>1047</v>
      </c>
      <c r="N12" s="6" t="s">
        <v>23</v>
      </c>
      <c r="O12" s="228">
        <f>ROUND(L12*(VLOOKUP(M12,Multipliers!$A$2:$B$7,2,FALSE)),2)</f>
        <v>1079.55</v>
      </c>
      <c r="P12" s="464" t="s">
        <v>831</v>
      </c>
      <c r="Q12" s="367"/>
      <c r="R12" s="367"/>
    </row>
    <row r="13" spans="1:18" ht="12.75">
      <c r="A13" s="64" t="s">
        <v>840</v>
      </c>
      <c r="B13" s="40" t="s">
        <v>841</v>
      </c>
      <c r="C13" s="6" t="s">
        <v>1072</v>
      </c>
      <c r="D13" s="6">
        <v>3</v>
      </c>
      <c r="E13" s="65">
        <v>5.5</v>
      </c>
      <c r="F13" s="65" t="s">
        <v>842</v>
      </c>
      <c r="G13" s="6" t="s">
        <v>3</v>
      </c>
      <c r="H13" s="6">
        <v>50</v>
      </c>
      <c r="I13" s="40">
        <v>15500</v>
      </c>
      <c r="J13" s="40">
        <v>41.1</v>
      </c>
      <c r="K13" s="6" t="s">
        <v>29</v>
      </c>
      <c r="L13" s="150">
        <v>1115.5</v>
      </c>
      <c r="M13" s="222" t="s">
        <v>1047</v>
      </c>
      <c r="N13" s="6" t="s">
        <v>23</v>
      </c>
      <c r="O13" s="228">
        <f>ROUND(L13*(VLOOKUP(M13,Multipliers!$A$2:$B$7,2,FALSE)),2)</f>
        <v>1115.5</v>
      </c>
      <c r="P13" s="464" t="s">
        <v>831</v>
      </c>
      <c r="Q13" s="367"/>
      <c r="R13" s="367"/>
    </row>
    <row r="14" spans="1:18" ht="12.75">
      <c r="A14" s="64" t="s">
        <v>843</v>
      </c>
      <c r="B14" s="40" t="s">
        <v>844</v>
      </c>
      <c r="C14" s="6" t="s">
        <v>1072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45.2</v>
      </c>
      <c r="K14" s="6" t="s">
        <v>29</v>
      </c>
      <c r="L14" s="150">
        <v>1175.43</v>
      </c>
      <c r="M14" s="222" t="s">
        <v>1047</v>
      </c>
      <c r="N14" s="6" t="s">
        <v>23</v>
      </c>
      <c r="O14" s="228">
        <f>ROUND(L14*(VLOOKUP(M14,Multipliers!$A$2:$B$7,2,FALSE)),2)</f>
        <v>1175.43</v>
      </c>
      <c r="P14" s="464" t="s">
        <v>831</v>
      </c>
      <c r="Q14" s="367"/>
      <c r="R14" s="367"/>
    </row>
    <row r="15" spans="1:18" ht="12.75">
      <c r="A15" s="64" t="s">
        <v>845</v>
      </c>
      <c r="B15" s="40" t="s">
        <v>846</v>
      </c>
      <c r="C15" s="6" t="s">
        <v>1072</v>
      </c>
      <c r="D15" s="6">
        <v>3</v>
      </c>
      <c r="E15" s="65">
        <v>9.3</v>
      </c>
      <c r="F15" s="65" t="s">
        <v>847</v>
      </c>
      <c r="G15" s="6" t="s">
        <v>3</v>
      </c>
      <c r="H15" s="6">
        <v>50</v>
      </c>
      <c r="I15" s="40">
        <v>15500</v>
      </c>
      <c r="J15" s="40">
        <v>47.5</v>
      </c>
      <c r="K15" s="6" t="s">
        <v>29</v>
      </c>
      <c r="L15" s="150">
        <v>1259.36</v>
      </c>
      <c r="M15" s="222" t="s">
        <v>1047</v>
      </c>
      <c r="N15" s="6" t="s">
        <v>23</v>
      </c>
      <c r="O15" s="228">
        <f>ROUND(L15*(VLOOKUP(M15,Multipliers!$A$2:$B$7,2,FALSE)),2)</f>
        <v>1259.36</v>
      </c>
      <c r="P15" s="464" t="s">
        <v>831</v>
      </c>
      <c r="Q15" s="367"/>
      <c r="R15" s="367"/>
    </row>
    <row r="16" spans="1:18" ht="12.75">
      <c r="A16" s="64" t="s">
        <v>848</v>
      </c>
      <c r="B16" s="40" t="s">
        <v>849</v>
      </c>
      <c r="C16" s="6" t="s">
        <v>1072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50.9</v>
      </c>
      <c r="K16" s="6" t="s">
        <v>29</v>
      </c>
      <c r="L16" s="150">
        <v>1322.73</v>
      </c>
      <c r="M16" s="222" t="s">
        <v>1047</v>
      </c>
      <c r="N16" s="6" t="s">
        <v>23</v>
      </c>
      <c r="O16" s="228">
        <f>ROUND(L16*(VLOOKUP(M16,Multipliers!$A$2:$B$7,2,FALSE)),2)</f>
        <v>1322.73</v>
      </c>
      <c r="P16" s="464" t="s">
        <v>831</v>
      </c>
      <c r="Q16" s="367"/>
      <c r="R16" s="367"/>
    </row>
    <row r="17" spans="1:18" ht="12.75">
      <c r="A17" s="64" t="s">
        <v>850</v>
      </c>
      <c r="B17" s="40" t="s">
        <v>851</v>
      </c>
      <c r="C17" s="6" t="s">
        <v>1072</v>
      </c>
      <c r="D17" s="6">
        <v>3</v>
      </c>
      <c r="E17" s="65">
        <v>15</v>
      </c>
      <c r="F17" s="65">
        <v>20</v>
      </c>
      <c r="G17" s="6" t="s">
        <v>3</v>
      </c>
      <c r="H17" s="6">
        <v>50</v>
      </c>
      <c r="I17" s="40">
        <v>15500</v>
      </c>
      <c r="J17" s="40">
        <v>56.7</v>
      </c>
      <c r="K17" s="6" t="s">
        <v>29</v>
      </c>
      <c r="L17" s="150">
        <v>1545.39</v>
      </c>
      <c r="M17" s="222" t="s">
        <v>1047</v>
      </c>
      <c r="N17" s="6" t="s">
        <v>23</v>
      </c>
      <c r="O17" s="228">
        <f>ROUND(L17*(VLOOKUP(M17,Multipliers!$A$2:$B$7,2,FALSE)),2)</f>
        <v>1545.39</v>
      </c>
      <c r="P17" s="464" t="s">
        <v>831</v>
      </c>
      <c r="Q17" s="367"/>
      <c r="R17" s="367"/>
    </row>
    <row r="18" spans="1:18" ht="12.75">
      <c r="A18" s="64" t="s">
        <v>852</v>
      </c>
      <c r="B18" s="40" t="s">
        <v>853</v>
      </c>
      <c r="C18" s="6" t="s">
        <v>1072</v>
      </c>
      <c r="D18" s="6">
        <v>3</v>
      </c>
      <c r="E18" s="65">
        <v>18.5</v>
      </c>
      <c r="F18" s="65">
        <v>25</v>
      </c>
      <c r="G18" s="6" t="s">
        <v>3</v>
      </c>
      <c r="H18" s="6">
        <v>50</v>
      </c>
      <c r="I18" s="40">
        <v>15500</v>
      </c>
      <c r="J18" s="40">
        <v>63.3</v>
      </c>
      <c r="K18" s="6" t="s">
        <v>29</v>
      </c>
      <c r="L18" s="150">
        <v>1678.05</v>
      </c>
      <c r="M18" s="222" t="s">
        <v>1047</v>
      </c>
      <c r="N18" s="6" t="s">
        <v>23</v>
      </c>
      <c r="O18" s="228">
        <f>ROUND(L18*(VLOOKUP(M18,Multipliers!$A$2:$B$7,2,FALSE)),2)</f>
        <v>1678.05</v>
      </c>
      <c r="P18" s="464" t="s">
        <v>831</v>
      </c>
      <c r="Q18" s="367"/>
      <c r="R18" s="367"/>
    </row>
    <row r="19" spans="1:18" ht="12.75">
      <c r="A19" s="64" t="s">
        <v>854</v>
      </c>
      <c r="B19" s="40" t="s">
        <v>855</v>
      </c>
      <c r="C19" s="6" t="s">
        <v>1072</v>
      </c>
      <c r="D19" s="6">
        <v>3</v>
      </c>
      <c r="E19" s="65">
        <v>22</v>
      </c>
      <c r="F19" s="65">
        <v>30</v>
      </c>
      <c r="G19" s="6" t="s">
        <v>3</v>
      </c>
      <c r="H19" s="6">
        <v>50</v>
      </c>
      <c r="I19" s="40">
        <v>15500</v>
      </c>
      <c r="J19" s="40">
        <v>69.3</v>
      </c>
      <c r="K19" s="6" t="s">
        <v>29</v>
      </c>
      <c r="L19" s="150">
        <v>1886.11</v>
      </c>
      <c r="M19" s="222" t="s">
        <v>1047</v>
      </c>
      <c r="N19" s="6" t="s">
        <v>23</v>
      </c>
      <c r="O19" s="228">
        <f>ROUND(L19*(VLOOKUP(M19,Multipliers!$A$2:$B$7,2,FALSE)),2)</f>
        <v>1886.11</v>
      </c>
      <c r="P19" s="464" t="s">
        <v>831</v>
      </c>
      <c r="Q19" s="367"/>
      <c r="R19" s="367"/>
    </row>
    <row r="20" spans="1:18" ht="12.75">
      <c r="A20" s="64" t="s">
        <v>856</v>
      </c>
      <c r="B20" s="40" t="s">
        <v>857</v>
      </c>
      <c r="C20" s="6" t="s">
        <v>1072</v>
      </c>
      <c r="D20" s="6">
        <v>3</v>
      </c>
      <c r="E20" s="65">
        <v>30</v>
      </c>
      <c r="F20" s="65">
        <v>40</v>
      </c>
      <c r="G20" s="6" t="s">
        <v>3</v>
      </c>
      <c r="H20" s="6">
        <v>50</v>
      </c>
      <c r="I20" s="40">
        <v>27500</v>
      </c>
      <c r="J20" s="40">
        <v>83.9</v>
      </c>
      <c r="K20" s="6" t="s">
        <v>29</v>
      </c>
      <c r="L20" s="150">
        <v>2452.8</v>
      </c>
      <c r="M20" s="222" t="s">
        <v>1047</v>
      </c>
      <c r="N20" s="6" t="s">
        <v>24</v>
      </c>
      <c r="O20" s="228">
        <f>ROUND(L20*(VLOOKUP(M20,Multipliers!$A$2:$B$7,2,FALSE)),2)</f>
        <v>2452.8</v>
      </c>
      <c r="P20" s="464" t="s">
        <v>831</v>
      </c>
      <c r="Q20" s="367"/>
      <c r="R20" s="367"/>
    </row>
    <row r="21" spans="1:18" ht="12.75">
      <c r="A21" s="64" t="s">
        <v>858</v>
      </c>
      <c r="B21" s="40" t="s">
        <v>859</v>
      </c>
      <c r="C21" s="6" t="s">
        <v>1072</v>
      </c>
      <c r="D21" s="6">
        <v>3</v>
      </c>
      <c r="E21" s="65">
        <v>37</v>
      </c>
      <c r="F21" s="65">
        <v>50</v>
      </c>
      <c r="G21" s="6" t="s">
        <v>3</v>
      </c>
      <c r="H21" s="6">
        <v>50</v>
      </c>
      <c r="I21" s="40">
        <v>27500</v>
      </c>
      <c r="J21" s="40">
        <v>136</v>
      </c>
      <c r="K21" s="6" t="s">
        <v>860</v>
      </c>
      <c r="L21" s="150">
        <v>3427.68</v>
      </c>
      <c r="M21" s="222" t="s">
        <v>1047</v>
      </c>
      <c r="N21" s="6" t="s">
        <v>24</v>
      </c>
      <c r="O21" s="228">
        <f>ROUND(L21*(VLOOKUP(M21,Multipliers!$A$2:$B$7,2,FALSE)),2)</f>
        <v>3427.68</v>
      </c>
      <c r="P21" s="464" t="s">
        <v>831</v>
      </c>
      <c r="Q21" s="367"/>
      <c r="R21" s="367"/>
    </row>
    <row r="22" spans="1:18" ht="12.75">
      <c r="A22" s="64" t="s">
        <v>861</v>
      </c>
      <c r="B22" s="40" t="s">
        <v>862</v>
      </c>
      <c r="C22" s="6" t="s">
        <v>1072</v>
      </c>
      <c r="D22" s="6">
        <v>3</v>
      </c>
      <c r="E22" s="65">
        <v>45</v>
      </c>
      <c r="F22" s="65">
        <v>60</v>
      </c>
      <c r="G22" s="6" t="s">
        <v>3</v>
      </c>
      <c r="H22" s="6">
        <v>50</v>
      </c>
      <c r="I22" s="40">
        <v>27500</v>
      </c>
      <c r="J22" s="40">
        <v>150</v>
      </c>
      <c r="K22" s="6" t="s">
        <v>860</v>
      </c>
      <c r="L22" s="150">
        <v>4087.97</v>
      </c>
      <c r="M22" s="222" t="s">
        <v>1047</v>
      </c>
      <c r="N22" s="6" t="s">
        <v>24</v>
      </c>
      <c r="O22" s="228">
        <f>ROUND(L22*(VLOOKUP(M22,Multipliers!$A$2:$B$7,2,FALSE)),2)</f>
        <v>4087.97</v>
      </c>
      <c r="P22" s="464" t="s">
        <v>831</v>
      </c>
      <c r="Q22" s="367"/>
      <c r="R22" s="367"/>
    </row>
    <row r="23" spans="1:18" ht="12.75">
      <c r="A23" s="64"/>
      <c r="B23" s="40"/>
      <c r="C23" s="6"/>
      <c r="D23" s="6"/>
      <c r="E23" s="65"/>
      <c r="F23" s="65"/>
      <c r="G23" s="6"/>
      <c r="H23" s="6"/>
      <c r="I23" s="40"/>
      <c r="J23" s="40"/>
      <c r="K23" s="6"/>
      <c r="L23" s="150"/>
      <c r="M23" s="222"/>
      <c r="N23" s="6"/>
      <c r="O23" s="228"/>
      <c r="P23" s="464"/>
      <c r="R23" s="367"/>
    </row>
    <row r="24" spans="1:18" ht="12.75">
      <c r="A24" s="59" t="s">
        <v>34</v>
      </c>
      <c r="B24" s="66"/>
      <c r="C24" s="6"/>
      <c r="D24" s="6"/>
      <c r="E24" s="65"/>
      <c r="F24" s="65"/>
      <c r="G24" s="6"/>
      <c r="H24" s="6"/>
      <c r="I24" s="40"/>
      <c r="J24" s="40"/>
      <c r="K24" s="6"/>
      <c r="L24" s="150"/>
      <c r="M24" s="222"/>
      <c r="N24" s="409"/>
      <c r="O24" s="228"/>
      <c r="P24" s="464"/>
      <c r="R24" s="367"/>
    </row>
    <row r="25" spans="1:18" ht="12.75">
      <c r="A25" s="64" t="s">
        <v>863</v>
      </c>
      <c r="B25" s="40" t="s">
        <v>864</v>
      </c>
      <c r="C25" s="6" t="s">
        <v>1072</v>
      </c>
      <c r="D25" s="6">
        <v>3</v>
      </c>
      <c r="E25" s="65">
        <v>4</v>
      </c>
      <c r="F25" s="65" t="s">
        <v>839</v>
      </c>
      <c r="G25" s="6" t="s">
        <v>3</v>
      </c>
      <c r="H25" s="6">
        <v>50</v>
      </c>
      <c r="I25" s="40">
        <v>15500</v>
      </c>
      <c r="J25" s="41">
        <v>37.5</v>
      </c>
      <c r="K25" s="6" t="s">
        <v>29</v>
      </c>
      <c r="L25" s="150">
        <v>1163.99</v>
      </c>
      <c r="M25" s="222" t="s">
        <v>1047</v>
      </c>
      <c r="N25" s="6" t="s">
        <v>23</v>
      </c>
      <c r="O25" s="228">
        <f>ROUND(L25*(VLOOKUP(M25,Multipliers!$A$2:$B$7,2,FALSE)),2)</f>
        <v>1163.99</v>
      </c>
      <c r="P25" s="464" t="s">
        <v>831</v>
      </c>
      <c r="Q25" s="51"/>
      <c r="R25" s="367"/>
    </row>
    <row r="26" spans="1:18" ht="12.75">
      <c r="A26" s="64" t="s">
        <v>865</v>
      </c>
      <c r="B26" s="40" t="s">
        <v>866</v>
      </c>
      <c r="C26" s="6" t="s">
        <v>1072</v>
      </c>
      <c r="D26" s="6">
        <v>3</v>
      </c>
      <c r="E26" s="65">
        <v>5.5</v>
      </c>
      <c r="F26" s="65" t="s">
        <v>842</v>
      </c>
      <c r="G26" s="6" t="s">
        <v>3</v>
      </c>
      <c r="H26" s="6">
        <v>50</v>
      </c>
      <c r="I26" s="40">
        <v>15500</v>
      </c>
      <c r="J26" s="40">
        <v>41.1</v>
      </c>
      <c r="K26" s="6" t="s">
        <v>29</v>
      </c>
      <c r="L26" s="150">
        <v>1199.95</v>
      </c>
      <c r="M26" s="222" t="s">
        <v>1047</v>
      </c>
      <c r="N26" s="6" t="s">
        <v>23</v>
      </c>
      <c r="O26" s="228">
        <f>ROUND(L26*(VLOOKUP(M26,Multipliers!$A$2:$B$7,2,FALSE)),2)</f>
        <v>1199.95</v>
      </c>
      <c r="P26" s="464" t="s">
        <v>831</v>
      </c>
      <c r="Q26" s="51"/>
      <c r="R26" s="367"/>
    </row>
    <row r="27" spans="1:18" ht="12.75">
      <c r="A27" s="64" t="s">
        <v>867</v>
      </c>
      <c r="B27" s="40" t="s">
        <v>868</v>
      </c>
      <c r="C27" s="6" t="s">
        <v>1072</v>
      </c>
      <c r="D27" s="6">
        <v>3</v>
      </c>
      <c r="E27" s="65">
        <v>7.5</v>
      </c>
      <c r="F27" s="65">
        <v>10</v>
      </c>
      <c r="G27" s="6" t="s">
        <v>3</v>
      </c>
      <c r="H27" s="6">
        <v>50</v>
      </c>
      <c r="I27" s="40">
        <v>15500</v>
      </c>
      <c r="J27" s="40">
        <v>45.2</v>
      </c>
      <c r="K27" s="6" t="s">
        <v>29</v>
      </c>
      <c r="L27" s="150">
        <v>1259.88</v>
      </c>
      <c r="M27" s="222" t="s">
        <v>1047</v>
      </c>
      <c r="N27" s="6" t="s">
        <v>23</v>
      </c>
      <c r="O27" s="228">
        <f>ROUND(L27*(VLOOKUP(M27,Multipliers!$A$2:$B$7,2,FALSE)),2)</f>
        <v>1259.88</v>
      </c>
      <c r="P27" s="464" t="s">
        <v>831</v>
      </c>
      <c r="Q27" s="51"/>
      <c r="R27" s="367"/>
    </row>
    <row r="28" spans="1:18" ht="12.75">
      <c r="A28" s="64" t="s">
        <v>869</v>
      </c>
      <c r="B28" s="40" t="s">
        <v>870</v>
      </c>
      <c r="C28" s="6" t="s">
        <v>1072</v>
      </c>
      <c r="D28" s="6">
        <v>3</v>
      </c>
      <c r="E28" s="65">
        <v>9.3</v>
      </c>
      <c r="F28" s="65" t="s">
        <v>847</v>
      </c>
      <c r="G28" s="6" t="s">
        <v>3</v>
      </c>
      <c r="H28" s="6">
        <v>50</v>
      </c>
      <c r="I28" s="40">
        <v>15500</v>
      </c>
      <c r="J28" s="40">
        <v>47.5</v>
      </c>
      <c r="K28" s="6" t="s">
        <v>29</v>
      </c>
      <c r="L28" s="150">
        <v>1343.82</v>
      </c>
      <c r="M28" s="222" t="s">
        <v>1047</v>
      </c>
      <c r="N28" s="6" t="s">
        <v>23</v>
      </c>
      <c r="O28" s="228">
        <f>ROUND(L28*(VLOOKUP(M28,Multipliers!$A$2:$B$7,2,FALSE)),2)</f>
        <v>1343.82</v>
      </c>
      <c r="P28" s="464" t="s">
        <v>831</v>
      </c>
      <c r="Q28" s="51"/>
      <c r="R28" s="367"/>
    </row>
    <row r="29" spans="1:18" ht="12.75">
      <c r="A29" s="64" t="s">
        <v>871</v>
      </c>
      <c r="B29" s="40" t="s">
        <v>872</v>
      </c>
      <c r="C29" s="6" t="s">
        <v>1072</v>
      </c>
      <c r="D29" s="6">
        <v>3</v>
      </c>
      <c r="E29" s="65">
        <v>11</v>
      </c>
      <c r="F29" s="65">
        <v>15</v>
      </c>
      <c r="G29" s="6" t="s">
        <v>3</v>
      </c>
      <c r="H29" s="6">
        <v>50</v>
      </c>
      <c r="I29" s="40">
        <v>15500</v>
      </c>
      <c r="J29" s="40">
        <v>50.9</v>
      </c>
      <c r="K29" s="6" t="s">
        <v>29</v>
      </c>
      <c r="L29" s="150">
        <v>1407.18</v>
      </c>
      <c r="M29" s="222" t="s">
        <v>1047</v>
      </c>
      <c r="N29" s="6" t="s">
        <v>23</v>
      </c>
      <c r="O29" s="228">
        <f>ROUND(L29*(VLOOKUP(M29,Multipliers!$A$2:$B$7,2,FALSE)),2)</f>
        <v>1407.18</v>
      </c>
      <c r="P29" s="464" t="s">
        <v>831</v>
      </c>
      <c r="Q29" s="51"/>
      <c r="R29" s="367"/>
    </row>
    <row r="30" spans="1:18" ht="12.75">
      <c r="A30" s="64" t="s">
        <v>873</v>
      </c>
      <c r="B30" s="40" t="s">
        <v>874</v>
      </c>
      <c r="C30" s="6" t="s">
        <v>1072</v>
      </c>
      <c r="D30" s="6">
        <v>3</v>
      </c>
      <c r="E30" s="65">
        <v>15</v>
      </c>
      <c r="F30" s="65">
        <v>20</v>
      </c>
      <c r="G30" s="6" t="s">
        <v>3</v>
      </c>
      <c r="H30" s="6">
        <v>50</v>
      </c>
      <c r="I30" s="40">
        <v>15500</v>
      </c>
      <c r="J30" s="40">
        <v>56.7</v>
      </c>
      <c r="K30" s="6" t="s">
        <v>29</v>
      </c>
      <c r="L30" s="150">
        <v>1629.83</v>
      </c>
      <c r="M30" s="222" t="s">
        <v>1047</v>
      </c>
      <c r="N30" s="6" t="s">
        <v>23</v>
      </c>
      <c r="O30" s="228">
        <f>ROUND(L30*(VLOOKUP(M30,Multipliers!$A$2:$B$7,2,FALSE)),2)</f>
        <v>1629.83</v>
      </c>
      <c r="P30" s="464" t="s">
        <v>831</v>
      </c>
      <c r="Q30" s="51"/>
      <c r="R30" s="367"/>
    </row>
    <row r="31" spans="1:18" ht="12.75">
      <c r="A31" s="64" t="s">
        <v>875</v>
      </c>
      <c r="B31" s="40" t="s">
        <v>876</v>
      </c>
      <c r="C31" s="6" t="s">
        <v>1072</v>
      </c>
      <c r="D31" s="6">
        <v>3</v>
      </c>
      <c r="E31" s="65">
        <v>18.5</v>
      </c>
      <c r="F31" s="65">
        <v>25</v>
      </c>
      <c r="G31" s="6" t="s">
        <v>3</v>
      </c>
      <c r="H31" s="6">
        <v>50</v>
      </c>
      <c r="I31" s="40">
        <v>15500</v>
      </c>
      <c r="J31" s="40">
        <v>63.3</v>
      </c>
      <c r="K31" s="6" t="s">
        <v>29</v>
      </c>
      <c r="L31" s="150">
        <v>1762.49</v>
      </c>
      <c r="M31" s="222" t="s">
        <v>1047</v>
      </c>
      <c r="N31" s="6" t="s">
        <v>23</v>
      </c>
      <c r="O31" s="228">
        <f>ROUND(L31*(VLOOKUP(M31,Multipliers!$A$2:$B$7,2,FALSE)),2)</f>
        <v>1762.49</v>
      </c>
      <c r="P31" s="464" t="s">
        <v>831</v>
      </c>
      <c r="Q31" s="51"/>
      <c r="R31" s="367"/>
    </row>
    <row r="32" spans="1:18" ht="12.75">
      <c r="A32" s="64" t="s">
        <v>877</v>
      </c>
      <c r="B32" s="40" t="s">
        <v>878</v>
      </c>
      <c r="C32" s="6" t="s">
        <v>1072</v>
      </c>
      <c r="D32" s="6">
        <v>3</v>
      </c>
      <c r="E32" s="65">
        <v>22</v>
      </c>
      <c r="F32" s="65">
        <v>30</v>
      </c>
      <c r="G32" s="6" t="s">
        <v>3</v>
      </c>
      <c r="H32" s="6">
        <v>50</v>
      </c>
      <c r="I32" s="40">
        <v>15500</v>
      </c>
      <c r="J32" s="40">
        <v>69.3</v>
      </c>
      <c r="K32" s="6" t="s">
        <v>29</v>
      </c>
      <c r="L32" s="150">
        <v>1970.56</v>
      </c>
      <c r="M32" s="222" t="s">
        <v>1047</v>
      </c>
      <c r="N32" s="6" t="s">
        <v>23</v>
      </c>
      <c r="O32" s="228">
        <f>ROUND(L32*(VLOOKUP(M32,Multipliers!$A$2:$B$7,2,FALSE)),2)</f>
        <v>1970.56</v>
      </c>
      <c r="P32" s="464" t="s">
        <v>831</v>
      </c>
      <c r="Q32" s="51"/>
      <c r="R32" s="367"/>
    </row>
    <row r="33" spans="1:18" ht="12.75">
      <c r="A33" s="64" t="s">
        <v>879</v>
      </c>
      <c r="B33" s="40" t="s">
        <v>880</v>
      </c>
      <c r="C33" s="6" t="s">
        <v>1072</v>
      </c>
      <c r="D33" s="6">
        <v>3</v>
      </c>
      <c r="E33" s="65">
        <v>30</v>
      </c>
      <c r="F33" s="65">
        <v>40</v>
      </c>
      <c r="G33" s="6" t="s">
        <v>3</v>
      </c>
      <c r="H33" s="6">
        <v>50</v>
      </c>
      <c r="I33" s="40">
        <v>27500</v>
      </c>
      <c r="J33" s="40">
        <v>83.9</v>
      </c>
      <c r="K33" s="6" t="s">
        <v>29</v>
      </c>
      <c r="L33" s="150">
        <v>2506.05</v>
      </c>
      <c r="M33" s="222" t="s">
        <v>1047</v>
      </c>
      <c r="N33" s="6" t="s">
        <v>23</v>
      </c>
      <c r="O33" s="228">
        <f>ROUND(L33*(VLOOKUP(M33,Multipliers!$A$2:$B$7,2,FALSE)),2)</f>
        <v>2506.05</v>
      </c>
      <c r="P33" s="464" t="s">
        <v>831</v>
      </c>
      <c r="Q33" s="51"/>
      <c r="R33" s="367"/>
    </row>
    <row r="34" spans="1:18" ht="12.75">
      <c r="A34" s="64" t="s">
        <v>881</v>
      </c>
      <c r="B34" s="40" t="s">
        <v>859</v>
      </c>
      <c r="C34" s="6" t="s">
        <v>1072</v>
      </c>
      <c r="D34" s="6">
        <v>3</v>
      </c>
      <c r="E34" s="65">
        <v>37</v>
      </c>
      <c r="F34" s="65">
        <v>50</v>
      </c>
      <c r="G34" s="6" t="s">
        <v>3</v>
      </c>
      <c r="H34" s="6">
        <v>50</v>
      </c>
      <c r="I34" s="40">
        <v>27500</v>
      </c>
      <c r="J34" s="40">
        <v>136</v>
      </c>
      <c r="K34" s="6" t="s">
        <v>860</v>
      </c>
      <c r="L34" s="150">
        <v>3481.76</v>
      </c>
      <c r="M34" s="222" t="s">
        <v>1047</v>
      </c>
      <c r="N34" s="6" t="s">
        <v>23</v>
      </c>
      <c r="O34" s="228">
        <f>ROUND(L34*(VLOOKUP(M34,Multipliers!$A$2:$B$7,2,FALSE)),2)</f>
        <v>3481.76</v>
      </c>
      <c r="P34" s="464" t="s">
        <v>831</v>
      </c>
      <c r="Q34" s="51"/>
      <c r="R34" s="367"/>
    </row>
    <row r="35" spans="1:18" ht="12.75">
      <c r="A35" s="64" t="s">
        <v>882</v>
      </c>
      <c r="B35" s="40" t="s">
        <v>862</v>
      </c>
      <c r="C35" s="6" t="s">
        <v>1072</v>
      </c>
      <c r="D35" s="6">
        <v>3</v>
      </c>
      <c r="E35" s="65">
        <v>45</v>
      </c>
      <c r="F35" s="65">
        <v>60</v>
      </c>
      <c r="G35" s="6" t="s">
        <v>3</v>
      </c>
      <c r="H35" s="6">
        <v>50</v>
      </c>
      <c r="I35" s="40">
        <v>27500</v>
      </c>
      <c r="J35" s="40">
        <v>150</v>
      </c>
      <c r="K35" s="6" t="s">
        <v>860</v>
      </c>
      <c r="L35" s="150">
        <v>4205.4</v>
      </c>
      <c r="M35" s="222" t="s">
        <v>1047</v>
      </c>
      <c r="N35" s="6" t="s">
        <v>24</v>
      </c>
      <c r="O35" s="228">
        <f>ROUND(L35*(VLOOKUP(M35,Multipliers!$A$2:$B$7,2,FALSE)),2)</f>
        <v>4205.4</v>
      </c>
      <c r="P35" s="464" t="s">
        <v>831</v>
      </c>
      <c r="Q35" s="51"/>
      <c r="R35" s="367"/>
    </row>
    <row r="36" spans="1:18" ht="12.75">
      <c r="A36" s="64"/>
      <c r="B36" s="40"/>
      <c r="C36" s="6"/>
      <c r="D36" s="6"/>
      <c r="E36" s="65"/>
      <c r="F36" s="65"/>
      <c r="G36" s="6"/>
      <c r="H36" s="6"/>
      <c r="I36" s="40"/>
      <c r="J36" s="40"/>
      <c r="K36" s="6"/>
      <c r="L36" s="150"/>
      <c r="M36" s="222"/>
      <c r="N36" s="6"/>
      <c r="O36" s="228"/>
      <c r="P36" s="464"/>
      <c r="R36" s="367"/>
    </row>
    <row r="37" spans="1:18" ht="12.75">
      <c r="A37" s="181" t="s">
        <v>242</v>
      </c>
      <c r="B37" s="2"/>
      <c r="C37" s="2"/>
      <c r="D37" s="2"/>
      <c r="E37" s="338"/>
      <c r="F37" s="22"/>
      <c r="G37" s="228"/>
      <c r="H37" s="83"/>
      <c r="I37" s="106"/>
      <c r="J37" s="295"/>
      <c r="K37" s="333"/>
      <c r="L37" s="106"/>
      <c r="M37" s="3"/>
      <c r="N37" s="3"/>
      <c r="O37" s="228"/>
      <c r="P37" s="466"/>
      <c r="R37" s="367"/>
    </row>
    <row r="38" spans="1:18" ht="12.75">
      <c r="A38" s="12" t="s">
        <v>243</v>
      </c>
      <c r="B38" s="68" t="s">
        <v>347</v>
      </c>
      <c r="C38" s="2"/>
      <c r="D38" s="2"/>
      <c r="E38" s="3"/>
      <c r="F38" s="3"/>
      <c r="G38" s="3"/>
      <c r="H38" s="3"/>
      <c r="I38" s="106"/>
      <c r="J38" s="295"/>
      <c r="K38" s="333"/>
      <c r="L38" s="338">
        <v>2.57</v>
      </c>
      <c r="M38" s="22" t="s">
        <v>1049</v>
      </c>
      <c r="N38" s="2"/>
      <c r="O38" s="228">
        <f>ROUND(L38*(VLOOKUP(M38,Multipliers!$A$2:$B$7,2,FALSE)),2)</f>
        <v>2.57</v>
      </c>
      <c r="P38" s="464" t="s">
        <v>831</v>
      </c>
      <c r="R38" s="367"/>
    </row>
    <row r="39" spans="1:18" ht="12.75">
      <c r="A39" s="12" t="s">
        <v>244</v>
      </c>
      <c r="B39" s="68" t="s">
        <v>345</v>
      </c>
      <c r="C39" s="2"/>
      <c r="D39" s="2"/>
      <c r="E39" s="3"/>
      <c r="F39" s="3"/>
      <c r="G39" s="3"/>
      <c r="H39" s="3"/>
      <c r="I39" s="106"/>
      <c r="J39" s="295"/>
      <c r="K39" s="333"/>
      <c r="L39" s="338">
        <v>0.4</v>
      </c>
      <c r="M39" s="22" t="s">
        <v>69</v>
      </c>
      <c r="N39" s="2"/>
      <c r="O39" s="228">
        <f>ROUND(L39*(VLOOKUP(M39,Multipliers!$A$2:$B$7,2,FALSE)),2)</f>
        <v>0.4</v>
      </c>
      <c r="P39" s="464" t="s">
        <v>831</v>
      </c>
      <c r="R39" s="367"/>
    </row>
    <row r="40" spans="1:18" ht="12.75">
      <c r="A40" s="12" t="s">
        <v>245</v>
      </c>
      <c r="B40" s="68" t="s">
        <v>346</v>
      </c>
      <c r="C40" s="2"/>
      <c r="D40" s="2"/>
      <c r="E40" s="3"/>
      <c r="F40" s="3"/>
      <c r="G40" s="3"/>
      <c r="H40" s="3"/>
      <c r="I40" s="106"/>
      <c r="J40" s="295"/>
      <c r="K40" s="157"/>
      <c r="L40" s="369">
        <v>3.71</v>
      </c>
      <c r="M40" s="22" t="s">
        <v>69</v>
      </c>
      <c r="N40" s="2"/>
      <c r="O40" s="228">
        <f>ROUND(L40*(VLOOKUP(M40,Multipliers!$A$2:$B$7,2,FALSE)),2)</f>
        <v>3.71</v>
      </c>
      <c r="P40" s="464" t="s">
        <v>831</v>
      </c>
      <c r="R40" s="367"/>
    </row>
    <row r="41" spans="1:18" ht="12.75">
      <c r="A41" s="10" t="s">
        <v>123</v>
      </c>
      <c r="B41" s="2" t="s">
        <v>125</v>
      </c>
      <c r="C41" s="2"/>
      <c r="D41" s="2"/>
      <c r="E41" s="3"/>
      <c r="F41" s="3"/>
      <c r="G41" s="3"/>
      <c r="H41" s="3"/>
      <c r="I41" s="3"/>
      <c r="J41" s="295"/>
      <c r="K41" s="3"/>
      <c r="L41" s="369">
        <v>17.3</v>
      </c>
      <c r="M41" s="22" t="s">
        <v>69</v>
      </c>
      <c r="N41" s="2"/>
      <c r="O41" s="228">
        <f>ROUND(L41*(VLOOKUP(M41,Multipliers!$A$2:$B$7,2,FALSE)),2)</f>
        <v>17.3</v>
      </c>
      <c r="P41" s="464" t="s">
        <v>831</v>
      </c>
      <c r="R41" s="367"/>
    </row>
    <row r="42" spans="1:18" ht="12.75">
      <c r="A42" s="414" t="s">
        <v>124</v>
      </c>
      <c r="B42" s="7" t="s">
        <v>126</v>
      </c>
      <c r="C42" s="7"/>
      <c r="D42" s="7"/>
      <c r="E42" s="11"/>
      <c r="F42" s="11"/>
      <c r="G42" s="11"/>
      <c r="H42" s="11"/>
      <c r="I42" s="11"/>
      <c r="J42" s="11"/>
      <c r="K42" s="11"/>
      <c r="L42" s="471">
        <v>20.01</v>
      </c>
      <c r="M42" s="20" t="s">
        <v>69</v>
      </c>
      <c r="N42" s="7"/>
      <c r="O42" s="244">
        <f>ROUND(L42*(VLOOKUP(M42,Multipliers!$A$2:$B$7,2,FALSE)),2)</f>
        <v>20.01</v>
      </c>
      <c r="P42" s="478" t="s">
        <v>831</v>
      </c>
      <c r="R42" s="367"/>
    </row>
    <row r="43" spans="1:16" ht="30" customHeight="1">
      <c r="A43" s="102"/>
      <c r="B43" s="82"/>
      <c r="C43" s="82"/>
      <c r="D43" s="146"/>
      <c r="E43" s="173"/>
      <c r="F43" s="173"/>
      <c r="G43" s="187" t="s">
        <v>1057</v>
      </c>
      <c r="H43" s="187"/>
      <c r="I43" s="187"/>
      <c r="J43" s="187"/>
      <c r="K43" s="187"/>
      <c r="L43" s="187"/>
      <c r="M43" s="187"/>
      <c r="N43" s="187"/>
      <c r="O43" s="415"/>
      <c r="P43" s="488"/>
    </row>
    <row r="44" spans="1:16" ht="15.75" customHeight="1">
      <c r="A44" s="53"/>
      <c r="B44" s="15"/>
      <c r="C44" s="15"/>
      <c r="D44" s="44"/>
      <c r="E44" s="75"/>
      <c r="F44" s="75"/>
      <c r="G44" s="188" t="s">
        <v>883</v>
      </c>
      <c r="H44" s="188"/>
      <c r="I44" s="188"/>
      <c r="J44" s="188"/>
      <c r="K44" s="188"/>
      <c r="L44" s="188"/>
      <c r="M44" s="188"/>
      <c r="N44" s="188"/>
      <c r="O44" s="284"/>
      <c r="P44" s="489"/>
    </row>
    <row r="45" spans="1:16" ht="15.75" customHeight="1">
      <c r="A45" s="53"/>
      <c r="B45" s="15"/>
      <c r="C45" s="15"/>
      <c r="D45" s="44"/>
      <c r="E45" s="75"/>
      <c r="F45" s="75"/>
      <c r="G45" s="188"/>
      <c r="H45" s="188"/>
      <c r="I45" s="188"/>
      <c r="J45" s="188"/>
      <c r="K45" s="188"/>
      <c r="L45" s="188"/>
      <c r="M45" s="188"/>
      <c r="N45" s="188"/>
      <c r="O45" s="284"/>
      <c r="P45" s="489"/>
    </row>
    <row r="46" spans="1:16" ht="18">
      <c r="A46" s="53"/>
      <c r="B46" s="15"/>
      <c r="C46" s="15"/>
      <c r="D46" s="44"/>
      <c r="E46" s="75"/>
      <c r="F46" s="75"/>
      <c r="G46" s="188" t="s">
        <v>1058</v>
      </c>
      <c r="H46" s="188"/>
      <c r="I46" s="188"/>
      <c r="J46" s="188"/>
      <c r="K46" s="188"/>
      <c r="L46" s="188"/>
      <c r="M46" s="188"/>
      <c r="N46" s="188"/>
      <c r="O46" s="284"/>
      <c r="P46" s="489"/>
    </row>
    <row r="47" spans="1:16" ht="12.75">
      <c r="A47" s="53"/>
      <c r="B47" s="15"/>
      <c r="C47" s="15"/>
      <c r="D47" s="44"/>
      <c r="E47" s="75"/>
      <c r="F47" s="75"/>
      <c r="G47" s="186" t="s">
        <v>19</v>
      </c>
      <c r="H47" s="186"/>
      <c r="I47" s="186"/>
      <c r="J47" s="186"/>
      <c r="K47" s="186"/>
      <c r="L47" s="186"/>
      <c r="M47" s="186"/>
      <c r="N47" s="186"/>
      <c r="O47" s="284"/>
      <c r="P47" s="489"/>
    </row>
    <row r="48" spans="1:16" ht="12.75">
      <c r="A48" s="98" t="s">
        <v>226</v>
      </c>
      <c r="B48" s="15"/>
      <c r="C48" s="15"/>
      <c r="D48" s="44"/>
      <c r="E48" s="75"/>
      <c r="F48" s="75"/>
      <c r="G48" s="186"/>
      <c r="H48" s="186"/>
      <c r="I48" s="186"/>
      <c r="J48" s="186"/>
      <c r="K48" s="325" t="s">
        <v>834</v>
      </c>
      <c r="L48" s="186"/>
      <c r="M48" s="186"/>
      <c r="N48" s="186"/>
      <c r="O48" s="284"/>
      <c r="P48" s="489"/>
    </row>
    <row r="49" spans="1:16" ht="12.75">
      <c r="A49" s="218"/>
      <c r="B49" s="15"/>
      <c r="C49" s="15"/>
      <c r="D49" s="44"/>
      <c r="E49" s="75"/>
      <c r="F49" s="75"/>
      <c r="G49" s="265" t="s">
        <v>603</v>
      </c>
      <c r="H49" s="265"/>
      <c r="I49" s="265"/>
      <c r="J49" s="265"/>
      <c r="K49" s="265"/>
      <c r="L49" s="265"/>
      <c r="M49" s="265"/>
      <c r="N49" s="265"/>
      <c r="O49" s="284"/>
      <c r="P49" s="489"/>
    </row>
    <row r="50" spans="1:16" ht="15">
      <c r="A50" s="53"/>
      <c r="B50" s="54"/>
      <c r="C50" s="15"/>
      <c r="D50" s="462" t="s">
        <v>832</v>
      </c>
      <c r="E50" s="75"/>
      <c r="F50" s="75"/>
      <c r="G50" s="7"/>
      <c r="H50" s="75"/>
      <c r="I50" s="75"/>
      <c r="J50" s="75"/>
      <c r="K50" s="75"/>
      <c r="L50" s="473"/>
      <c r="M50" s="75"/>
      <c r="N50" s="15"/>
      <c r="O50" s="284"/>
      <c r="P50" s="490"/>
    </row>
    <row r="51" spans="1:16" ht="33.75">
      <c r="A51" s="56" t="s">
        <v>1059</v>
      </c>
      <c r="B51" s="57" t="s">
        <v>1060</v>
      </c>
      <c r="C51" s="58" t="s">
        <v>1061</v>
      </c>
      <c r="D51" s="23" t="s">
        <v>1062</v>
      </c>
      <c r="E51" s="24" t="s">
        <v>1063</v>
      </c>
      <c r="F51" s="25" t="s">
        <v>1064</v>
      </c>
      <c r="G51" s="25" t="s">
        <v>1065</v>
      </c>
      <c r="H51" s="25" t="s">
        <v>1066</v>
      </c>
      <c r="I51" s="23" t="s">
        <v>1067</v>
      </c>
      <c r="J51" s="23" t="s">
        <v>1068</v>
      </c>
      <c r="K51" s="23" t="s">
        <v>1069</v>
      </c>
      <c r="L51" s="298"/>
      <c r="M51" s="26" t="s">
        <v>1044</v>
      </c>
      <c r="N51" s="23" t="s">
        <v>884</v>
      </c>
      <c r="O51" s="94" t="s">
        <v>1071</v>
      </c>
      <c r="P51" s="463" t="s">
        <v>424</v>
      </c>
    </row>
    <row r="52" spans="1:18" ht="12.75">
      <c r="A52" s="319" t="s">
        <v>33</v>
      </c>
      <c r="B52" s="230"/>
      <c r="C52" s="231"/>
      <c r="D52" s="232"/>
      <c r="E52" s="233"/>
      <c r="F52" s="220"/>
      <c r="G52" s="220"/>
      <c r="H52" s="220"/>
      <c r="I52" s="232"/>
      <c r="J52" s="232"/>
      <c r="K52" s="232"/>
      <c r="L52" s="410"/>
      <c r="M52" s="234"/>
      <c r="N52" s="232"/>
      <c r="O52" s="320"/>
      <c r="P52" s="465"/>
      <c r="R52" s="31"/>
    </row>
    <row r="53" spans="1:18" s="61" customFormat="1" ht="12.75">
      <c r="A53" s="42" t="s">
        <v>885</v>
      </c>
      <c r="B53" s="41" t="s">
        <v>440</v>
      </c>
      <c r="C53" s="6" t="s">
        <v>0</v>
      </c>
      <c r="D53" s="6">
        <v>3</v>
      </c>
      <c r="E53" s="62">
        <v>4</v>
      </c>
      <c r="F53" s="62" t="s">
        <v>663</v>
      </c>
      <c r="G53" s="6" t="s">
        <v>3</v>
      </c>
      <c r="H53" s="6">
        <v>50</v>
      </c>
      <c r="I53" s="41">
        <v>15500</v>
      </c>
      <c r="J53" s="83">
        <v>36.8</v>
      </c>
      <c r="K53" s="6"/>
      <c r="L53" s="150">
        <v>1909.81</v>
      </c>
      <c r="M53" s="222" t="s">
        <v>1047</v>
      </c>
      <c r="N53" s="6" t="s">
        <v>27</v>
      </c>
      <c r="O53" s="228">
        <f>ROUND(L53*(VLOOKUP(M53,Multipliers!$A$2:$B$7,2,FALSE)),2)</f>
        <v>1909.81</v>
      </c>
      <c r="P53" s="466"/>
      <c r="Q53" s="367"/>
      <c r="R53" s="367"/>
    </row>
    <row r="54" spans="1:18" ht="12.75">
      <c r="A54" s="64" t="s">
        <v>886</v>
      </c>
      <c r="B54" s="40" t="s">
        <v>441</v>
      </c>
      <c r="C54" s="6" t="s">
        <v>0</v>
      </c>
      <c r="D54" s="6">
        <v>3</v>
      </c>
      <c r="E54" s="65">
        <v>5.5</v>
      </c>
      <c r="F54" s="65" t="s">
        <v>677</v>
      </c>
      <c r="G54" s="6" t="s">
        <v>3</v>
      </c>
      <c r="H54" s="6">
        <v>50</v>
      </c>
      <c r="I54" s="40">
        <v>15500</v>
      </c>
      <c r="J54" s="6">
        <v>40.4</v>
      </c>
      <c r="K54" s="6"/>
      <c r="L54" s="150">
        <v>1949.02</v>
      </c>
      <c r="M54" s="222" t="s">
        <v>1047</v>
      </c>
      <c r="N54" s="6" t="s">
        <v>27</v>
      </c>
      <c r="O54" s="228">
        <f>ROUND(L54*(VLOOKUP(M54,Multipliers!$A$2:$B$7,2,FALSE)),2)</f>
        <v>1949.02</v>
      </c>
      <c r="P54" s="464" t="s">
        <v>831</v>
      </c>
      <c r="Q54" s="367"/>
      <c r="R54" s="367"/>
    </row>
    <row r="55" spans="1:18" ht="12.75">
      <c r="A55" s="64" t="s">
        <v>887</v>
      </c>
      <c r="B55" s="40" t="s">
        <v>816</v>
      </c>
      <c r="C55" s="6" t="s">
        <v>0</v>
      </c>
      <c r="D55" s="6">
        <v>3</v>
      </c>
      <c r="E55" s="65">
        <v>7.5</v>
      </c>
      <c r="F55" s="65">
        <v>10</v>
      </c>
      <c r="G55" s="6" t="s">
        <v>3</v>
      </c>
      <c r="H55" s="6">
        <v>50</v>
      </c>
      <c r="I55" s="40">
        <v>15500</v>
      </c>
      <c r="J55" s="6">
        <v>44.5</v>
      </c>
      <c r="K55" s="6"/>
      <c r="L55" s="150">
        <v>2009.54</v>
      </c>
      <c r="M55" s="222" t="s">
        <v>1047</v>
      </c>
      <c r="N55" s="6" t="s">
        <v>27</v>
      </c>
      <c r="O55" s="228">
        <f>ROUND(L55*(VLOOKUP(M55,Multipliers!$A$2:$B$7,2,FALSE)),2)</f>
        <v>2009.54</v>
      </c>
      <c r="P55" s="464" t="s">
        <v>831</v>
      </c>
      <c r="Q55" s="367"/>
      <c r="R55" s="367"/>
    </row>
    <row r="56" spans="1:18" ht="12.75">
      <c r="A56" s="64" t="s">
        <v>888</v>
      </c>
      <c r="B56" s="40" t="s">
        <v>889</v>
      </c>
      <c r="C56" s="6" t="s">
        <v>0</v>
      </c>
      <c r="D56" s="6">
        <v>3</v>
      </c>
      <c r="E56" s="65">
        <v>9.3</v>
      </c>
      <c r="F56" s="65" t="s">
        <v>678</v>
      </c>
      <c r="G56" s="6" t="s">
        <v>3</v>
      </c>
      <c r="H56" s="6">
        <v>50</v>
      </c>
      <c r="I56" s="40">
        <v>15500</v>
      </c>
      <c r="J56" s="6">
        <v>46.8</v>
      </c>
      <c r="K56" s="6"/>
      <c r="L56" s="150">
        <v>2100.41</v>
      </c>
      <c r="M56" s="222" t="s">
        <v>1047</v>
      </c>
      <c r="N56" s="6" t="s">
        <v>27</v>
      </c>
      <c r="O56" s="228">
        <f>ROUND(L56*(VLOOKUP(M56,Multipliers!$A$2:$B$7,2,FALSE)),2)</f>
        <v>2100.41</v>
      </c>
      <c r="P56" s="464"/>
      <c r="Q56" s="367"/>
      <c r="R56" s="367"/>
    </row>
    <row r="57" spans="1:18" ht="12.75">
      <c r="A57" s="64" t="s">
        <v>890</v>
      </c>
      <c r="B57" s="40" t="s">
        <v>817</v>
      </c>
      <c r="C57" s="6" t="s">
        <v>0</v>
      </c>
      <c r="D57" s="6">
        <v>3</v>
      </c>
      <c r="E57" s="65">
        <v>11</v>
      </c>
      <c r="F57" s="65">
        <v>15</v>
      </c>
      <c r="G57" s="6" t="s">
        <v>3</v>
      </c>
      <c r="H57" s="6">
        <v>50</v>
      </c>
      <c r="I57" s="40">
        <v>15500</v>
      </c>
      <c r="J57" s="6">
        <v>50.2</v>
      </c>
      <c r="K57" s="6"/>
      <c r="L57" s="150">
        <v>2166.32</v>
      </c>
      <c r="M57" s="222" t="s">
        <v>1047</v>
      </c>
      <c r="N57" s="6" t="s">
        <v>27</v>
      </c>
      <c r="O57" s="228">
        <f>ROUND(L57*(VLOOKUP(M57,Multipliers!$A$2:$B$7,2,FALSE)),2)</f>
        <v>2166.32</v>
      </c>
      <c r="P57" s="464" t="s">
        <v>831</v>
      </c>
      <c r="Q57" s="367"/>
      <c r="R57" s="367"/>
    </row>
    <row r="58" spans="1:18" ht="12.75">
      <c r="A58" s="64" t="s">
        <v>891</v>
      </c>
      <c r="B58" s="40" t="s">
        <v>818</v>
      </c>
      <c r="C58" s="6" t="s">
        <v>0</v>
      </c>
      <c r="D58" s="6">
        <v>3</v>
      </c>
      <c r="E58" s="65">
        <v>15</v>
      </c>
      <c r="F58" s="65">
        <v>20</v>
      </c>
      <c r="G58" s="6" t="s">
        <v>3</v>
      </c>
      <c r="H58" s="6">
        <v>50</v>
      </c>
      <c r="I58" s="40">
        <v>15500</v>
      </c>
      <c r="J58" s="6">
        <v>56</v>
      </c>
      <c r="K58" s="6"/>
      <c r="L58" s="150">
        <v>2401.44</v>
      </c>
      <c r="M58" s="222" t="s">
        <v>1047</v>
      </c>
      <c r="N58" s="6" t="s">
        <v>27</v>
      </c>
      <c r="O58" s="228">
        <f>ROUND(L58*(VLOOKUP(M58,Multipliers!$A$2:$B$7,2,FALSE)),2)</f>
        <v>2401.44</v>
      </c>
      <c r="P58" s="464" t="s">
        <v>831</v>
      </c>
      <c r="Q58" s="367"/>
      <c r="R58" s="367"/>
    </row>
    <row r="59" spans="1:18" ht="12.75">
      <c r="A59" s="64" t="s">
        <v>892</v>
      </c>
      <c r="B59" s="40" t="s">
        <v>819</v>
      </c>
      <c r="C59" s="6" t="s">
        <v>0</v>
      </c>
      <c r="D59" s="6">
        <v>3</v>
      </c>
      <c r="E59" s="65">
        <v>18.5</v>
      </c>
      <c r="F59" s="65">
        <v>25</v>
      </c>
      <c r="G59" s="6" t="s">
        <v>3</v>
      </c>
      <c r="H59" s="6">
        <v>50</v>
      </c>
      <c r="I59" s="40">
        <v>15500</v>
      </c>
      <c r="J59" s="6">
        <v>62.6</v>
      </c>
      <c r="K59" s="6"/>
      <c r="L59" s="150">
        <v>2497.37</v>
      </c>
      <c r="M59" s="222" t="s">
        <v>1047</v>
      </c>
      <c r="N59" s="6" t="s">
        <v>27</v>
      </c>
      <c r="O59" s="228">
        <f>ROUND(L59*(VLOOKUP(M59,Multipliers!$A$2:$B$7,2,FALSE)),2)</f>
        <v>2497.37</v>
      </c>
      <c r="P59" s="500" t="s">
        <v>831</v>
      </c>
      <c r="Q59" s="367"/>
      <c r="R59" s="367"/>
    </row>
    <row r="60" spans="1:18" ht="12.75">
      <c r="A60" s="64" t="s">
        <v>893</v>
      </c>
      <c r="B60" s="40" t="s">
        <v>820</v>
      </c>
      <c r="C60" s="6" t="s">
        <v>0</v>
      </c>
      <c r="D60" s="6">
        <v>3</v>
      </c>
      <c r="E60" s="65">
        <v>22</v>
      </c>
      <c r="F60" s="65">
        <v>30</v>
      </c>
      <c r="G60" s="6" t="s">
        <v>3</v>
      </c>
      <c r="H60" s="6">
        <v>50</v>
      </c>
      <c r="I60" s="40">
        <v>15500</v>
      </c>
      <c r="J60" s="6">
        <v>68.6</v>
      </c>
      <c r="K60" s="6"/>
      <c r="L60" s="150">
        <v>2717.12</v>
      </c>
      <c r="M60" s="222" t="s">
        <v>1047</v>
      </c>
      <c r="N60" s="6" t="s">
        <v>27</v>
      </c>
      <c r="O60" s="228">
        <f>ROUND(L60*(VLOOKUP(M60,Multipliers!$A$2:$B$7,2,FALSE)),2)</f>
        <v>2717.12</v>
      </c>
      <c r="P60" s="500" t="s">
        <v>831</v>
      </c>
      <c r="Q60" s="367"/>
      <c r="R60" s="367"/>
    </row>
    <row r="61" spans="1:18" ht="12.75">
      <c r="A61" s="64" t="s">
        <v>894</v>
      </c>
      <c r="B61" s="40" t="s">
        <v>821</v>
      </c>
      <c r="C61" s="6" t="s">
        <v>0</v>
      </c>
      <c r="D61" s="6">
        <v>3</v>
      </c>
      <c r="E61" s="65">
        <v>30</v>
      </c>
      <c r="F61" s="65">
        <v>40</v>
      </c>
      <c r="G61" s="6" t="s">
        <v>3</v>
      </c>
      <c r="H61" s="6">
        <v>50</v>
      </c>
      <c r="I61" s="40">
        <v>27500</v>
      </c>
      <c r="J61" s="6">
        <v>83.2</v>
      </c>
      <c r="K61" s="6"/>
      <c r="L61" s="150">
        <v>3323.13</v>
      </c>
      <c r="M61" s="222" t="s">
        <v>1047</v>
      </c>
      <c r="N61" s="6" t="s">
        <v>28</v>
      </c>
      <c r="O61" s="228">
        <f>ROUND(L61*(VLOOKUP(M61,Multipliers!$A$2:$B$7,2,FALSE)),2)</f>
        <v>3323.13</v>
      </c>
      <c r="P61" s="464" t="s">
        <v>831</v>
      </c>
      <c r="Q61" s="367"/>
      <c r="R61" s="367"/>
    </row>
    <row r="62" spans="1:18" ht="12.75">
      <c r="A62" s="64" t="s">
        <v>895</v>
      </c>
      <c r="B62" s="40" t="s">
        <v>896</v>
      </c>
      <c r="C62" s="38" t="s">
        <v>0</v>
      </c>
      <c r="D62" s="38">
        <v>3</v>
      </c>
      <c r="E62" s="65">
        <v>37</v>
      </c>
      <c r="F62" s="65">
        <v>50</v>
      </c>
      <c r="G62" s="38" t="s">
        <v>3</v>
      </c>
      <c r="H62" s="38">
        <v>50</v>
      </c>
      <c r="I62" s="40">
        <v>27500</v>
      </c>
      <c r="J62" s="40">
        <v>136</v>
      </c>
      <c r="K62" s="38" t="s">
        <v>25</v>
      </c>
      <c r="L62" s="150">
        <v>5360.28</v>
      </c>
      <c r="M62" s="222" t="s">
        <v>1047</v>
      </c>
      <c r="N62" s="6" t="s">
        <v>28</v>
      </c>
      <c r="O62" s="228">
        <f>ROUND(L62*(VLOOKUP(M62,Multipliers!$A$2:$B$7,2,FALSE)),2)</f>
        <v>5360.28</v>
      </c>
      <c r="P62" s="464" t="s">
        <v>831</v>
      </c>
      <c r="Q62" s="367"/>
      <c r="R62" s="367"/>
    </row>
    <row r="63" spans="1:18" ht="12.75">
      <c r="A63" s="64" t="s">
        <v>897</v>
      </c>
      <c r="B63" s="40" t="s">
        <v>898</v>
      </c>
      <c r="C63" s="38" t="s">
        <v>0</v>
      </c>
      <c r="D63" s="38">
        <v>3</v>
      </c>
      <c r="E63" s="65">
        <v>45</v>
      </c>
      <c r="F63" s="65">
        <v>60</v>
      </c>
      <c r="G63" s="38" t="s">
        <v>3</v>
      </c>
      <c r="H63" s="38">
        <v>50</v>
      </c>
      <c r="I63" s="40">
        <v>27500</v>
      </c>
      <c r="J63" s="40">
        <v>150</v>
      </c>
      <c r="K63" s="38" t="s">
        <v>25</v>
      </c>
      <c r="L63" s="150">
        <v>6046.97</v>
      </c>
      <c r="M63" s="222" t="s">
        <v>1047</v>
      </c>
      <c r="N63" s="6" t="s">
        <v>28</v>
      </c>
      <c r="O63" s="228">
        <f>ROUND(L63*(VLOOKUP(M63,Multipliers!$A$2:$B$7,2,FALSE)),2)</f>
        <v>6046.97</v>
      </c>
      <c r="P63" s="464" t="s">
        <v>831</v>
      </c>
      <c r="Q63" s="367"/>
      <c r="R63" s="367"/>
    </row>
    <row r="64" spans="1:18" ht="12.75">
      <c r="A64" s="64"/>
      <c r="B64" s="40"/>
      <c r="C64" s="6"/>
      <c r="D64" s="6"/>
      <c r="E64" s="65"/>
      <c r="F64" s="65"/>
      <c r="G64" s="6"/>
      <c r="H64" s="6"/>
      <c r="I64" s="40"/>
      <c r="J64" s="40"/>
      <c r="K64" s="6"/>
      <c r="L64" s="150"/>
      <c r="M64" s="222"/>
      <c r="N64" s="6"/>
      <c r="O64" s="228"/>
      <c r="P64" s="466"/>
      <c r="R64" s="367"/>
    </row>
    <row r="65" spans="1:18" ht="12.75">
      <c r="A65" s="59" t="s">
        <v>34</v>
      </c>
      <c r="B65" s="50"/>
      <c r="C65" s="6"/>
      <c r="D65" s="6"/>
      <c r="E65" s="65"/>
      <c r="F65" s="65"/>
      <c r="G65" s="3"/>
      <c r="H65" s="3"/>
      <c r="I65" s="40"/>
      <c r="J65" s="40"/>
      <c r="K65" s="3"/>
      <c r="L65" s="150"/>
      <c r="M65" s="3"/>
      <c r="N65" s="2"/>
      <c r="O65" s="228"/>
      <c r="P65" s="466"/>
      <c r="R65" s="367"/>
    </row>
    <row r="66" spans="1:18" ht="12.75">
      <c r="A66" s="64" t="s">
        <v>899</v>
      </c>
      <c r="B66" s="40" t="s">
        <v>900</v>
      </c>
      <c r="C66" s="6" t="s">
        <v>0</v>
      </c>
      <c r="D66" s="6">
        <v>3</v>
      </c>
      <c r="E66" s="65">
        <v>4</v>
      </c>
      <c r="F66" s="65" t="s">
        <v>663</v>
      </c>
      <c r="G66" s="6" t="s">
        <v>3</v>
      </c>
      <c r="H66" s="6">
        <v>50</v>
      </c>
      <c r="I66" s="40">
        <v>15500</v>
      </c>
      <c r="J66" s="83">
        <v>36.8</v>
      </c>
      <c r="K66" s="6"/>
      <c r="L66" s="150">
        <v>2041.95</v>
      </c>
      <c r="M66" s="222" t="s">
        <v>1047</v>
      </c>
      <c r="N66" s="6" t="s">
        <v>27</v>
      </c>
      <c r="O66" s="228">
        <f>ROUND(L66*(VLOOKUP(M66,Multipliers!$A$2:$B$7,2,FALSE)),2)</f>
        <v>2041.95</v>
      </c>
      <c r="P66" s="466"/>
      <c r="Q66" s="51"/>
      <c r="R66" s="367"/>
    </row>
    <row r="67" spans="1:18" ht="12.75">
      <c r="A67" s="64" t="s">
        <v>901</v>
      </c>
      <c r="B67" s="40" t="s">
        <v>902</v>
      </c>
      <c r="C67" s="6" t="s">
        <v>0</v>
      </c>
      <c r="D67" s="6">
        <v>3</v>
      </c>
      <c r="E67" s="65">
        <v>5.5</v>
      </c>
      <c r="F67" s="65" t="s">
        <v>677</v>
      </c>
      <c r="G67" s="6" t="s">
        <v>3</v>
      </c>
      <c r="H67" s="6">
        <v>50</v>
      </c>
      <c r="I67" s="40">
        <v>15500</v>
      </c>
      <c r="J67" s="6">
        <v>40.4</v>
      </c>
      <c r="K67" s="6"/>
      <c r="L67" s="150">
        <v>2081.17</v>
      </c>
      <c r="M67" s="222" t="s">
        <v>1047</v>
      </c>
      <c r="N67" s="6" t="s">
        <v>27</v>
      </c>
      <c r="O67" s="228">
        <f>ROUND(L67*(VLOOKUP(M67,Multipliers!$A$2:$B$7,2,FALSE)),2)</f>
        <v>2081.17</v>
      </c>
      <c r="P67" s="466"/>
      <c r="Q67" s="51"/>
      <c r="R67" s="367"/>
    </row>
    <row r="68" spans="1:18" ht="12.75">
      <c r="A68" s="64" t="s">
        <v>903</v>
      </c>
      <c r="B68" s="40" t="s">
        <v>904</v>
      </c>
      <c r="C68" s="6" t="s">
        <v>0</v>
      </c>
      <c r="D68" s="6">
        <v>3</v>
      </c>
      <c r="E68" s="65">
        <v>7.5</v>
      </c>
      <c r="F68" s="65">
        <v>10</v>
      </c>
      <c r="G68" s="6" t="s">
        <v>3</v>
      </c>
      <c r="H68" s="6">
        <v>50</v>
      </c>
      <c r="I68" s="40">
        <v>15500</v>
      </c>
      <c r="J68" s="6">
        <v>44.5</v>
      </c>
      <c r="K68" s="6"/>
      <c r="L68" s="150">
        <v>2141.69</v>
      </c>
      <c r="M68" s="222" t="s">
        <v>1047</v>
      </c>
      <c r="N68" s="6" t="s">
        <v>27</v>
      </c>
      <c r="O68" s="228">
        <f>ROUND(L68*(VLOOKUP(M68,Multipliers!$A$2:$B$7,2,FALSE)),2)</f>
        <v>2141.69</v>
      </c>
      <c r="P68" s="466"/>
      <c r="Q68" s="51"/>
      <c r="R68" s="367"/>
    </row>
    <row r="69" spans="1:18" ht="12.75">
      <c r="A69" s="64" t="s">
        <v>905</v>
      </c>
      <c r="B69" s="40" t="s">
        <v>906</v>
      </c>
      <c r="C69" s="6" t="s">
        <v>0</v>
      </c>
      <c r="D69" s="6">
        <v>3</v>
      </c>
      <c r="E69" s="65">
        <v>9.3</v>
      </c>
      <c r="F69" s="65" t="s">
        <v>678</v>
      </c>
      <c r="G69" s="6" t="s">
        <v>3</v>
      </c>
      <c r="H69" s="6">
        <v>50</v>
      </c>
      <c r="I69" s="40">
        <v>15500</v>
      </c>
      <c r="J69" s="6">
        <v>46.8</v>
      </c>
      <c r="K69" s="6"/>
      <c r="L69" s="150">
        <v>2232.56</v>
      </c>
      <c r="M69" s="222" t="s">
        <v>1047</v>
      </c>
      <c r="N69" s="6" t="s">
        <v>27</v>
      </c>
      <c r="O69" s="228">
        <f>ROUND(L69*(VLOOKUP(M69,Multipliers!$A$2:$B$7,2,FALSE)),2)</f>
        <v>2232.56</v>
      </c>
      <c r="P69" s="466"/>
      <c r="Q69" s="51"/>
      <c r="R69" s="367"/>
    </row>
    <row r="70" spans="1:18" ht="12.75">
      <c r="A70" s="64" t="s">
        <v>907</v>
      </c>
      <c r="B70" s="40" t="s">
        <v>908</v>
      </c>
      <c r="C70" s="6" t="s">
        <v>0</v>
      </c>
      <c r="D70" s="6">
        <v>3</v>
      </c>
      <c r="E70" s="65">
        <v>11</v>
      </c>
      <c r="F70" s="65">
        <v>15</v>
      </c>
      <c r="G70" s="6" t="s">
        <v>3</v>
      </c>
      <c r="H70" s="6">
        <v>50</v>
      </c>
      <c r="I70" s="40">
        <v>15500</v>
      </c>
      <c r="J70" s="6">
        <v>50.2</v>
      </c>
      <c r="K70" s="6"/>
      <c r="L70" s="150">
        <v>2298.49</v>
      </c>
      <c r="M70" s="222" t="s">
        <v>1047</v>
      </c>
      <c r="N70" s="6" t="s">
        <v>27</v>
      </c>
      <c r="O70" s="228">
        <f>ROUND(L70*(VLOOKUP(M70,Multipliers!$A$2:$B$7,2,FALSE)),2)</f>
        <v>2298.49</v>
      </c>
      <c r="P70" s="466"/>
      <c r="Q70" s="51"/>
      <c r="R70" s="367"/>
    </row>
    <row r="71" spans="1:18" ht="12.75">
      <c r="A71" s="64" t="s">
        <v>909</v>
      </c>
      <c r="B71" s="40" t="s">
        <v>910</v>
      </c>
      <c r="C71" s="6" t="s">
        <v>0</v>
      </c>
      <c r="D71" s="6">
        <v>3</v>
      </c>
      <c r="E71" s="65">
        <v>15</v>
      </c>
      <c r="F71" s="65">
        <v>20</v>
      </c>
      <c r="G71" s="6" t="s">
        <v>3</v>
      </c>
      <c r="H71" s="6">
        <v>50</v>
      </c>
      <c r="I71" s="40">
        <v>15500</v>
      </c>
      <c r="J71" s="6">
        <v>56</v>
      </c>
      <c r="K71" s="6"/>
      <c r="L71" s="150">
        <v>2533.6</v>
      </c>
      <c r="M71" s="222" t="s">
        <v>1047</v>
      </c>
      <c r="N71" s="6" t="s">
        <v>27</v>
      </c>
      <c r="O71" s="228">
        <f>ROUND(L71*(VLOOKUP(M71,Multipliers!$A$2:$B$7,2,FALSE)),2)</f>
        <v>2533.6</v>
      </c>
      <c r="P71" s="464" t="s">
        <v>831</v>
      </c>
      <c r="Q71" s="51"/>
      <c r="R71" s="367"/>
    </row>
    <row r="72" spans="1:18" ht="12.75">
      <c r="A72" s="64" t="s">
        <v>911</v>
      </c>
      <c r="B72" s="40" t="s">
        <v>912</v>
      </c>
      <c r="C72" s="6" t="s">
        <v>0</v>
      </c>
      <c r="D72" s="6">
        <v>3</v>
      </c>
      <c r="E72" s="65">
        <v>18.5</v>
      </c>
      <c r="F72" s="65">
        <v>25</v>
      </c>
      <c r="G72" s="6" t="s">
        <v>3</v>
      </c>
      <c r="H72" s="6">
        <v>50</v>
      </c>
      <c r="I72" s="40">
        <v>15500</v>
      </c>
      <c r="J72" s="6">
        <v>62.6</v>
      </c>
      <c r="K72" s="6"/>
      <c r="L72" s="150">
        <v>2629.53</v>
      </c>
      <c r="M72" s="222" t="s">
        <v>1047</v>
      </c>
      <c r="N72" s="6" t="s">
        <v>27</v>
      </c>
      <c r="O72" s="228">
        <f>ROUND(L72*(VLOOKUP(M72,Multipliers!$A$2:$B$7,2,FALSE)),2)</f>
        <v>2629.53</v>
      </c>
      <c r="P72" s="501"/>
      <c r="Q72" s="51"/>
      <c r="R72" s="367"/>
    </row>
    <row r="73" spans="1:18" ht="12.75">
      <c r="A73" s="64" t="s">
        <v>913</v>
      </c>
      <c r="B73" s="40" t="s">
        <v>914</v>
      </c>
      <c r="C73" s="6" t="s">
        <v>0</v>
      </c>
      <c r="D73" s="6">
        <v>3</v>
      </c>
      <c r="E73" s="65">
        <v>22</v>
      </c>
      <c r="F73" s="65">
        <v>30</v>
      </c>
      <c r="G73" s="6" t="s">
        <v>3</v>
      </c>
      <c r="H73" s="6">
        <v>50</v>
      </c>
      <c r="I73" s="40">
        <v>15500</v>
      </c>
      <c r="J73" s="6">
        <v>68.6</v>
      </c>
      <c r="K73" s="6"/>
      <c r="L73" s="150">
        <v>2849.28</v>
      </c>
      <c r="M73" s="222" t="s">
        <v>1047</v>
      </c>
      <c r="N73" s="6" t="s">
        <v>27</v>
      </c>
      <c r="O73" s="228">
        <f>ROUND(L73*(VLOOKUP(M73,Multipliers!$A$2:$B$7,2,FALSE)),2)</f>
        <v>2849.28</v>
      </c>
      <c r="P73" s="501"/>
      <c r="Q73" s="51"/>
      <c r="R73" s="367"/>
    </row>
    <row r="74" spans="1:18" ht="12.75">
      <c r="A74" s="64" t="s">
        <v>915</v>
      </c>
      <c r="B74" s="40" t="s">
        <v>822</v>
      </c>
      <c r="C74" s="6" t="s">
        <v>0</v>
      </c>
      <c r="D74" s="6">
        <v>3</v>
      </c>
      <c r="E74" s="65">
        <v>30</v>
      </c>
      <c r="F74" s="65">
        <v>40</v>
      </c>
      <c r="G74" s="6" t="s">
        <v>3</v>
      </c>
      <c r="H74" s="6">
        <v>50</v>
      </c>
      <c r="I74" s="40">
        <v>27500</v>
      </c>
      <c r="J74" s="6">
        <v>83.2</v>
      </c>
      <c r="K74" s="6"/>
      <c r="L74" s="150">
        <v>3411.25</v>
      </c>
      <c r="M74" s="222" t="s">
        <v>1047</v>
      </c>
      <c r="N74" s="6" t="s">
        <v>27</v>
      </c>
      <c r="O74" s="228">
        <f>ROUND(L74*(VLOOKUP(M74,Multipliers!$A$2:$B$7,2,FALSE)),2)</f>
        <v>3411.25</v>
      </c>
      <c r="P74" s="501"/>
      <c r="Q74" s="51"/>
      <c r="R74" s="367"/>
    </row>
    <row r="75" spans="1:18" ht="12.75">
      <c r="A75" s="64" t="s">
        <v>916</v>
      </c>
      <c r="B75" s="40" t="s">
        <v>829</v>
      </c>
      <c r="C75" s="38" t="s">
        <v>0</v>
      </c>
      <c r="D75" s="38">
        <v>3</v>
      </c>
      <c r="E75" s="65">
        <v>37</v>
      </c>
      <c r="F75" s="65">
        <v>50</v>
      </c>
      <c r="G75" s="38" t="s">
        <v>3</v>
      </c>
      <c r="H75" s="38">
        <v>50</v>
      </c>
      <c r="I75" s="40">
        <v>27500</v>
      </c>
      <c r="J75" s="40">
        <v>136</v>
      </c>
      <c r="K75" s="38" t="s">
        <v>25</v>
      </c>
      <c r="L75" s="150">
        <v>5449.75</v>
      </c>
      <c r="M75" s="222" t="s">
        <v>1047</v>
      </c>
      <c r="N75" s="6" t="s">
        <v>27</v>
      </c>
      <c r="O75" s="228">
        <f>ROUND(L75*(VLOOKUP(M75,Multipliers!$A$2:$B$7,2,FALSE)),2)</f>
        <v>5449.75</v>
      </c>
      <c r="P75" s="502"/>
      <c r="Q75" s="51"/>
      <c r="R75" s="367"/>
    </row>
    <row r="76" spans="1:18" ht="12.75">
      <c r="A76" s="64" t="s">
        <v>917</v>
      </c>
      <c r="B76" s="40" t="s">
        <v>830</v>
      </c>
      <c r="C76" s="38" t="s">
        <v>0</v>
      </c>
      <c r="D76" s="38">
        <v>3</v>
      </c>
      <c r="E76" s="65">
        <v>45</v>
      </c>
      <c r="F76" s="65">
        <v>60</v>
      </c>
      <c r="G76" s="38" t="s">
        <v>3</v>
      </c>
      <c r="H76" s="38">
        <v>50</v>
      </c>
      <c r="I76" s="40">
        <v>27500</v>
      </c>
      <c r="J76" s="40">
        <v>150</v>
      </c>
      <c r="K76" s="38" t="s">
        <v>25</v>
      </c>
      <c r="L76" s="150">
        <v>6225.89</v>
      </c>
      <c r="M76" s="222" t="s">
        <v>1047</v>
      </c>
      <c r="N76" s="6" t="s">
        <v>28</v>
      </c>
      <c r="O76" s="228">
        <f>ROUND(L76*(VLOOKUP(M76,Multipliers!$A$2:$B$7,2,FALSE)),2)</f>
        <v>6225.89</v>
      </c>
      <c r="P76" s="502"/>
      <c r="Q76" s="51"/>
      <c r="R76" s="367"/>
    </row>
    <row r="77" spans="1:16" s="3" customFormat="1" ht="12.75">
      <c r="A77" s="64"/>
      <c r="B77" s="40"/>
      <c r="C77" s="6"/>
      <c r="D77" s="6"/>
      <c r="E77" s="65"/>
      <c r="F77" s="65"/>
      <c r="G77" s="6"/>
      <c r="H77" s="6"/>
      <c r="I77" s="40"/>
      <c r="J77" s="40"/>
      <c r="K77" s="6"/>
      <c r="L77" s="150"/>
      <c r="M77" s="222"/>
      <c r="N77" s="6"/>
      <c r="O77" s="228"/>
      <c r="P77" s="464"/>
    </row>
    <row r="78" spans="1:16" s="3" customFormat="1" ht="12.75">
      <c r="A78" s="181" t="s">
        <v>242</v>
      </c>
      <c r="B78" s="2"/>
      <c r="C78" s="2"/>
      <c r="D78" s="2"/>
      <c r="E78" s="338"/>
      <c r="F78" s="22"/>
      <c r="G78" s="228"/>
      <c r="H78" s="83"/>
      <c r="I78" s="106"/>
      <c r="J78" s="295"/>
      <c r="K78" s="333"/>
      <c r="L78" s="106"/>
      <c r="O78" s="228"/>
      <c r="P78" s="466"/>
    </row>
    <row r="79" spans="1:18" s="3" customFormat="1" ht="12.75">
      <c r="A79" s="12" t="s">
        <v>243</v>
      </c>
      <c r="B79" s="68" t="s">
        <v>347</v>
      </c>
      <c r="C79" s="2"/>
      <c r="D79" s="2"/>
      <c r="I79" s="106"/>
      <c r="J79" s="295"/>
      <c r="K79" s="333"/>
      <c r="L79" s="338">
        <v>2.57</v>
      </c>
      <c r="M79" s="22" t="s">
        <v>69</v>
      </c>
      <c r="N79" s="2"/>
      <c r="O79" s="228">
        <f>ROUND(L79*(VLOOKUP(M79,Multipliers!$A$2:$B$7,2,FALSE)),2)</f>
        <v>2.57</v>
      </c>
      <c r="P79" s="464" t="s">
        <v>831</v>
      </c>
      <c r="R79" s="367"/>
    </row>
    <row r="80" spans="1:18" s="3" customFormat="1" ht="12.75">
      <c r="A80" s="12" t="s">
        <v>244</v>
      </c>
      <c r="B80" s="68" t="s">
        <v>345</v>
      </c>
      <c r="C80" s="2"/>
      <c r="D80" s="2"/>
      <c r="I80" s="106"/>
      <c r="J80" s="295"/>
      <c r="K80" s="333"/>
      <c r="L80" s="338">
        <v>0.4</v>
      </c>
      <c r="M80" s="22" t="s">
        <v>69</v>
      </c>
      <c r="N80" s="2"/>
      <c r="O80" s="228">
        <f>ROUND(L80*(VLOOKUP(M80,Multipliers!$A$2:$B$7,2,FALSE)),2)</f>
        <v>0.4</v>
      </c>
      <c r="P80" s="464" t="s">
        <v>831</v>
      </c>
      <c r="R80" s="367"/>
    </row>
    <row r="81" spans="1:18" s="3" customFormat="1" ht="12.75">
      <c r="A81" s="12" t="s">
        <v>245</v>
      </c>
      <c r="B81" s="68" t="s">
        <v>346</v>
      </c>
      <c r="C81" s="2"/>
      <c r="D81" s="2"/>
      <c r="I81" s="106"/>
      <c r="J81" s="295"/>
      <c r="K81" s="157"/>
      <c r="L81" s="369">
        <v>3.71</v>
      </c>
      <c r="M81" s="22" t="s">
        <v>69</v>
      </c>
      <c r="N81" s="2"/>
      <c r="O81" s="228">
        <f>ROUND(L81*(VLOOKUP(M81,Multipliers!$A$2:$B$7,2,FALSE)),2)</f>
        <v>3.71</v>
      </c>
      <c r="P81" s="464" t="s">
        <v>831</v>
      </c>
      <c r="R81" s="367"/>
    </row>
    <row r="82" spans="1:18" s="3" customFormat="1" ht="12.75">
      <c r="A82" s="10" t="s">
        <v>123</v>
      </c>
      <c r="B82" s="2" t="s">
        <v>125</v>
      </c>
      <c r="C82" s="2"/>
      <c r="D82" s="2"/>
      <c r="J82" s="295"/>
      <c r="L82" s="369">
        <v>17.3</v>
      </c>
      <c r="M82" s="22" t="s">
        <v>69</v>
      </c>
      <c r="N82" s="2"/>
      <c r="O82" s="228">
        <f>ROUND(L82*(VLOOKUP(M82,Multipliers!$A$2:$B$7,2,FALSE)),2)</f>
        <v>17.3</v>
      </c>
      <c r="P82" s="464" t="s">
        <v>831</v>
      </c>
      <c r="R82" s="367"/>
    </row>
    <row r="83" spans="1:18" s="11" customFormat="1" ht="12.75">
      <c r="A83" s="414" t="s">
        <v>124</v>
      </c>
      <c r="B83" s="7" t="s">
        <v>126</v>
      </c>
      <c r="C83" s="7"/>
      <c r="D83" s="7"/>
      <c r="L83" s="471">
        <v>20.01</v>
      </c>
      <c r="M83" s="20" t="s">
        <v>69</v>
      </c>
      <c r="N83" s="7"/>
      <c r="O83" s="244">
        <f>ROUND(L83*(VLOOKUP(M83,Multipliers!$A$2:$B$7,2,FALSE)),2)</f>
        <v>20.01</v>
      </c>
      <c r="P83" s="478" t="s">
        <v>831</v>
      </c>
      <c r="R83" s="367"/>
    </row>
    <row r="84" spans="2:16" ht="12.75">
      <c r="B84" s="52"/>
      <c r="P84" s="503"/>
    </row>
    <row r="85" spans="2:16" ht="12.75">
      <c r="B85" s="52"/>
      <c r="P85" s="503"/>
    </row>
    <row r="86" ht="12.75">
      <c r="P86" s="503"/>
    </row>
    <row r="87" ht="12.75">
      <c r="P87" s="503"/>
    </row>
    <row r="88" ht="12.75">
      <c r="P88" s="503"/>
    </row>
    <row r="89" ht="12.75">
      <c r="P89" s="503"/>
    </row>
    <row r="90" ht="12.75">
      <c r="P90" s="503"/>
    </row>
    <row r="91" ht="12.75">
      <c r="P91" s="503"/>
    </row>
    <row r="92" ht="12.75">
      <c r="P92" s="503"/>
    </row>
  </sheetData>
  <sheetProtection password="C7D6" sheet="1" objects="1" scenarios="1"/>
  <printOptions gridLines="1" horizontalCentered="1"/>
  <pageMargins left="0.7874015748031497" right="0.7874015748031497" top="0.5511811023622047" bottom="0.6692913385826772" header="0.5118110236220472" footer="0.5118110236220472"/>
  <pageSetup fitToHeight="2" fitToWidth="1" horizontalDpi="600" verticalDpi="600" orientation="landscape" scale="89" r:id="rId2"/>
  <headerFooter alignWithMargins="0">
    <oddFooter>&amp;L&amp;8  W = Waterwell (Standard), S = Complete 316 SS version&amp;C&amp;8 6" 380/415 V 50 Hz Encapsulated with lead(s)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85" zoomScaleNormal="85" zoomScalePageLayoutView="0" workbookViewId="0" topLeftCell="A1">
      <selection activeCell="A5" sqref="A5"/>
    </sheetView>
  </sheetViews>
  <sheetFormatPr defaultColWidth="11.421875" defaultRowHeight="12.75"/>
  <cols>
    <col min="1" max="1" width="12.57421875" style="0" customWidth="1"/>
    <col min="2" max="2" width="26.00390625" style="0" customWidth="1"/>
    <col min="3" max="3" width="4.7109375" style="13" customWidth="1"/>
    <col min="4" max="4" width="4.00390625" style="13" customWidth="1"/>
    <col min="5" max="5" width="4.28125" style="0" bestFit="1" customWidth="1"/>
    <col min="6" max="6" width="5.140625" style="0" customWidth="1"/>
    <col min="7" max="7" width="7.7109375" style="0" customWidth="1"/>
    <col min="8" max="8" width="5.140625" style="0" bestFit="1" customWidth="1"/>
    <col min="9" max="9" width="7.7109375" style="0" customWidth="1"/>
    <col min="10" max="10" width="9.8515625" style="0" customWidth="1"/>
    <col min="11" max="11" width="8.140625" style="0" bestFit="1" customWidth="1"/>
    <col min="12" max="12" width="12.7109375" style="0" bestFit="1" customWidth="1"/>
    <col min="13" max="13" width="11.7109375" style="0" bestFit="1" customWidth="1"/>
    <col min="14" max="14" width="10.421875" style="0" bestFit="1" customWidth="1"/>
    <col min="15" max="15" width="12.8515625" style="0" bestFit="1" customWidth="1"/>
    <col min="16" max="16" width="7.8515625" style="0" bestFit="1" customWidth="1"/>
  </cols>
  <sheetData>
    <row r="1" spans="1:16" ht="32.25" customHeight="1">
      <c r="A1" s="102"/>
      <c r="B1" s="82"/>
      <c r="C1" s="146"/>
      <c r="D1" s="416">
        <v>1</v>
      </c>
      <c r="E1" s="33"/>
      <c r="F1" s="187"/>
      <c r="G1" s="187"/>
      <c r="H1" s="187"/>
      <c r="I1" s="187"/>
      <c r="J1" s="235" t="s">
        <v>1057</v>
      </c>
      <c r="K1" s="173"/>
      <c r="L1" s="33"/>
      <c r="M1" s="33"/>
      <c r="N1" s="33"/>
      <c r="O1" s="33"/>
      <c r="P1" s="494"/>
    </row>
    <row r="2" spans="1:16" ht="18">
      <c r="A2" s="53"/>
      <c r="B2" s="15"/>
      <c r="C2" s="44"/>
      <c r="D2" s="44"/>
      <c r="E2" s="33"/>
      <c r="F2" s="188"/>
      <c r="G2" s="188"/>
      <c r="H2" s="188"/>
      <c r="I2" s="188"/>
      <c r="J2" s="236" t="s">
        <v>918</v>
      </c>
      <c r="K2" s="75"/>
      <c r="M2" s="33"/>
      <c r="N2" s="33"/>
      <c r="O2" s="33"/>
      <c r="P2" s="494"/>
    </row>
    <row r="3" spans="1:16" ht="15.75">
      <c r="A3" s="98" t="s">
        <v>226</v>
      </c>
      <c r="B3" s="75"/>
      <c r="C3" s="417"/>
      <c r="D3" s="417"/>
      <c r="E3" s="33"/>
      <c r="F3" s="186"/>
      <c r="G3" s="186"/>
      <c r="H3" s="186"/>
      <c r="J3" s="418" t="s">
        <v>1058</v>
      </c>
      <c r="K3" s="75"/>
      <c r="L3" s="33"/>
      <c r="M3" s="33"/>
      <c r="N3" s="33"/>
      <c r="O3" s="33"/>
      <c r="P3" s="494"/>
    </row>
    <row r="4" spans="1:16" ht="12.75">
      <c r="A4" s="419"/>
      <c r="B4" s="75"/>
      <c r="C4" s="417"/>
      <c r="D4" s="417"/>
      <c r="E4" s="33"/>
      <c r="F4" s="97"/>
      <c r="G4" s="184"/>
      <c r="H4" s="184"/>
      <c r="I4" s="184"/>
      <c r="J4" s="217" t="s">
        <v>835</v>
      </c>
      <c r="K4" s="420"/>
      <c r="L4" s="33"/>
      <c r="M4" s="33"/>
      <c r="N4" s="33"/>
      <c r="O4" s="33"/>
      <c r="P4" s="494"/>
    </row>
    <row r="5" spans="1:16" ht="12.75">
      <c r="A5" s="33"/>
      <c r="B5" s="75"/>
      <c r="C5" s="417"/>
      <c r="D5" s="417"/>
      <c r="E5" s="265"/>
      <c r="F5" s="266"/>
      <c r="G5" s="266"/>
      <c r="H5" s="266"/>
      <c r="I5" s="266"/>
      <c r="J5" s="325" t="s">
        <v>834</v>
      </c>
      <c r="K5" s="75"/>
      <c r="L5" s="33"/>
      <c r="M5" s="33"/>
      <c r="N5" s="33"/>
      <c r="O5" s="33"/>
      <c r="P5" s="494"/>
    </row>
    <row r="6" spans="1:16" ht="15.75">
      <c r="A6" s="162"/>
      <c r="B6" s="75"/>
      <c r="C6" s="417"/>
      <c r="D6" s="417"/>
      <c r="E6" s="417"/>
      <c r="F6" s="417"/>
      <c r="G6" s="75"/>
      <c r="H6" s="252"/>
      <c r="I6" s="421"/>
      <c r="J6" s="75"/>
      <c r="K6" s="422"/>
      <c r="L6" s="33"/>
      <c r="M6" s="33"/>
      <c r="N6" s="33"/>
      <c r="O6" s="33"/>
      <c r="P6" s="494"/>
    </row>
    <row r="7" spans="1:16" ht="15">
      <c r="A7" s="423"/>
      <c r="C7" s="417"/>
      <c r="D7" s="417"/>
      <c r="E7" s="424"/>
      <c r="F7" s="253"/>
      <c r="G7" s="462" t="s">
        <v>832</v>
      </c>
      <c r="H7" s="425"/>
      <c r="I7" s="425"/>
      <c r="J7" s="425"/>
      <c r="K7" s="425"/>
      <c r="L7" s="33"/>
      <c r="M7" s="33"/>
      <c r="N7" s="33"/>
      <c r="O7" s="33"/>
      <c r="P7" s="494"/>
    </row>
    <row r="8" spans="1:16" ht="25.5">
      <c r="A8" s="426" t="s">
        <v>1059</v>
      </c>
      <c r="B8" s="427" t="s">
        <v>1060</v>
      </c>
      <c r="C8" s="58" t="s">
        <v>1061</v>
      </c>
      <c r="D8" s="23" t="s">
        <v>1062</v>
      </c>
      <c r="E8" s="24" t="s">
        <v>1063</v>
      </c>
      <c r="F8" s="25" t="s">
        <v>1064</v>
      </c>
      <c r="G8" s="25" t="s">
        <v>1065</v>
      </c>
      <c r="H8" s="25" t="s">
        <v>1066</v>
      </c>
      <c r="I8" s="23" t="s">
        <v>1067</v>
      </c>
      <c r="J8" s="23" t="s">
        <v>1068</v>
      </c>
      <c r="K8" s="23" t="s">
        <v>1069</v>
      </c>
      <c r="L8" s="26" t="s">
        <v>1070</v>
      </c>
      <c r="M8" s="26" t="s">
        <v>1044</v>
      </c>
      <c r="N8" s="23" t="s">
        <v>11</v>
      </c>
      <c r="O8" s="94" t="s">
        <v>1071</v>
      </c>
      <c r="P8" s="480" t="s">
        <v>424</v>
      </c>
    </row>
    <row r="9" spans="1:16" ht="12.75">
      <c r="A9" s="428" t="s">
        <v>919</v>
      </c>
      <c r="B9" s="429"/>
      <c r="C9" s="231"/>
      <c r="D9" s="232"/>
      <c r="E9" s="233"/>
      <c r="F9" s="220"/>
      <c r="G9" s="220"/>
      <c r="H9" s="220"/>
      <c r="I9" s="232"/>
      <c r="J9" s="232"/>
      <c r="K9" s="232"/>
      <c r="L9" s="410"/>
      <c r="M9" s="234"/>
      <c r="N9" s="232"/>
      <c r="O9" s="320"/>
      <c r="P9" s="495"/>
    </row>
    <row r="10" spans="1:18" ht="12.75">
      <c r="A10" s="42" t="s">
        <v>920</v>
      </c>
      <c r="B10" s="41" t="s">
        <v>280</v>
      </c>
      <c r="C10" s="6" t="s">
        <v>1072</v>
      </c>
      <c r="D10" s="6">
        <v>3</v>
      </c>
      <c r="E10" s="62">
        <v>4</v>
      </c>
      <c r="F10" s="62" t="s">
        <v>839</v>
      </c>
      <c r="G10" s="6" t="s">
        <v>3</v>
      </c>
      <c r="H10" s="6">
        <v>50</v>
      </c>
      <c r="I10" s="41">
        <v>15500</v>
      </c>
      <c r="J10" s="41">
        <v>37.5</v>
      </c>
      <c r="K10" s="6" t="s">
        <v>25</v>
      </c>
      <c r="L10" s="150">
        <v>1141.24</v>
      </c>
      <c r="M10" s="222" t="s">
        <v>1047</v>
      </c>
      <c r="N10" s="6" t="s">
        <v>23</v>
      </c>
      <c r="O10" s="228">
        <f>ROUND(L10*(VLOOKUP(M10,Multipliers!$A$2:$B$7,2,FALSE)),2)</f>
        <v>1141.24</v>
      </c>
      <c r="P10" s="474"/>
      <c r="Q10" s="51"/>
      <c r="R10" s="367"/>
    </row>
    <row r="11" spans="1:18" ht="12.75">
      <c r="A11" s="64" t="s">
        <v>921</v>
      </c>
      <c r="B11" s="41" t="s">
        <v>281</v>
      </c>
      <c r="C11" s="6" t="s">
        <v>1072</v>
      </c>
      <c r="D11" s="6">
        <v>3</v>
      </c>
      <c r="E11" s="65">
        <v>5.5</v>
      </c>
      <c r="F11" s="65" t="s">
        <v>842</v>
      </c>
      <c r="G11" s="6" t="s">
        <v>3</v>
      </c>
      <c r="H11" s="6">
        <v>50</v>
      </c>
      <c r="I11" s="40">
        <v>15500</v>
      </c>
      <c r="J11" s="40">
        <v>41.1</v>
      </c>
      <c r="K11" s="6" t="s">
        <v>25</v>
      </c>
      <c r="L11" s="150">
        <v>1177.19</v>
      </c>
      <c r="M11" s="222" t="s">
        <v>1047</v>
      </c>
      <c r="N11" s="6" t="s">
        <v>23</v>
      </c>
      <c r="O11" s="228">
        <f>ROUND(L11*(VLOOKUP(M11,Multipliers!$A$2:$B$7,2,FALSE)),2)</f>
        <v>1177.19</v>
      </c>
      <c r="P11" s="474"/>
      <c r="Q11" s="51"/>
      <c r="R11" s="367"/>
    </row>
    <row r="12" spans="1:18" ht="12.75">
      <c r="A12" s="64" t="s">
        <v>922</v>
      </c>
      <c r="B12" s="41" t="s">
        <v>282</v>
      </c>
      <c r="C12" s="6" t="s">
        <v>1072</v>
      </c>
      <c r="D12" s="6">
        <v>3</v>
      </c>
      <c r="E12" s="65">
        <v>7.5</v>
      </c>
      <c r="F12" s="65">
        <v>10</v>
      </c>
      <c r="G12" s="6" t="s">
        <v>3</v>
      </c>
      <c r="H12" s="6">
        <v>50</v>
      </c>
      <c r="I12" s="40">
        <v>15500</v>
      </c>
      <c r="J12" s="40">
        <v>45.2</v>
      </c>
      <c r="K12" s="6" t="s">
        <v>25</v>
      </c>
      <c r="L12" s="150">
        <v>1237.13</v>
      </c>
      <c r="M12" s="222" t="s">
        <v>1047</v>
      </c>
      <c r="N12" s="6" t="s">
        <v>23</v>
      </c>
      <c r="O12" s="228">
        <f>ROUND(L12*(VLOOKUP(M12,Multipliers!$A$2:$B$7,2,FALSE)),2)</f>
        <v>1237.13</v>
      </c>
      <c r="P12" s="474"/>
      <c r="Q12" s="51"/>
      <c r="R12" s="367"/>
    </row>
    <row r="13" spans="1:18" ht="12.75">
      <c r="A13" s="64" t="s">
        <v>923</v>
      </c>
      <c r="B13" s="41" t="s">
        <v>283</v>
      </c>
      <c r="C13" s="6" t="s">
        <v>1072</v>
      </c>
      <c r="D13" s="6">
        <v>3</v>
      </c>
      <c r="E13" s="65">
        <v>9.3</v>
      </c>
      <c r="F13" s="65" t="s">
        <v>847</v>
      </c>
      <c r="G13" s="6" t="s">
        <v>3</v>
      </c>
      <c r="H13" s="6">
        <v>50</v>
      </c>
      <c r="I13" s="40">
        <v>15500</v>
      </c>
      <c r="J13" s="40">
        <v>47.5</v>
      </c>
      <c r="K13" s="6" t="s">
        <v>25</v>
      </c>
      <c r="L13" s="150">
        <v>1321.07</v>
      </c>
      <c r="M13" s="222" t="s">
        <v>1047</v>
      </c>
      <c r="N13" s="6" t="s">
        <v>23</v>
      </c>
      <c r="O13" s="228">
        <f>ROUND(L13*(VLOOKUP(M13,Multipliers!$A$2:$B$7,2,FALSE)),2)</f>
        <v>1321.07</v>
      </c>
      <c r="P13" s="474"/>
      <c r="Q13" s="51"/>
      <c r="R13" s="367"/>
    </row>
    <row r="14" spans="1:18" ht="12.75">
      <c r="A14" s="64" t="s">
        <v>924</v>
      </c>
      <c r="B14" s="41" t="s">
        <v>284</v>
      </c>
      <c r="C14" s="6" t="s">
        <v>1072</v>
      </c>
      <c r="D14" s="6">
        <v>3</v>
      </c>
      <c r="E14" s="65">
        <v>11</v>
      </c>
      <c r="F14" s="65">
        <v>15</v>
      </c>
      <c r="G14" s="6" t="s">
        <v>3</v>
      </c>
      <c r="H14" s="6">
        <v>50</v>
      </c>
      <c r="I14" s="40">
        <v>15500</v>
      </c>
      <c r="J14" s="40">
        <v>50.9</v>
      </c>
      <c r="K14" s="6" t="s">
        <v>25</v>
      </c>
      <c r="L14" s="150">
        <v>1384.44</v>
      </c>
      <c r="M14" s="222" t="s">
        <v>1047</v>
      </c>
      <c r="N14" s="6" t="s">
        <v>23</v>
      </c>
      <c r="O14" s="228">
        <f>ROUND(L14*(VLOOKUP(M14,Multipliers!$A$2:$B$7,2,FALSE)),2)</f>
        <v>1384.44</v>
      </c>
      <c r="P14" s="474"/>
      <c r="Q14" s="51"/>
      <c r="R14" s="367"/>
    </row>
    <row r="15" spans="1:18" ht="12.75">
      <c r="A15" s="64" t="s">
        <v>925</v>
      </c>
      <c r="B15" s="41" t="s">
        <v>285</v>
      </c>
      <c r="C15" s="6" t="s">
        <v>1072</v>
      </c>
      <c r="D15" s="6">
        <v>3</v>
      </c>
      <c r="E15" s="65">
        <v>15</v>
      </c>
      <c r="F15" s="65">
        <v>20</v>
      </c>
      <c r="G15" s="6" t="s">
        <v>3</v>
      </c>
      <c r="H15" s="6">
        <v>50</v>
      </c>
      <c r="I15" s="40">
        <v>15500</v>
      </c>
      <c r="J15" s="40">
        <v>56.7</v>
      </c>
      <c r="K15" s="6" t="s">
        <v>25</v>
      </c>
      <c r="L15" s="150">
        <v>1607.08</v>
      </c>
      <c r="M15" s="222" t="s">
        <v>1047</v>
      </c>
      <c r="N15" s="6" t="s">
        <v>23</v>
      </c>
      <c r="O15" s="228">
        <f>ROUND(L15*(VLOOKUP(M15,Multipliers!$A$2:$B$7,2,FALSE)),2)</f>
        <v>1607.08</v>
      </c>
      <c r="P15" s="474"/>
      <c r="Q15" s="51"/>
      <c r="R15" s="367"/>
    </row>
    <row r="16" spans="1:18" ht="12.75">
      <c r="A16" s="64" t="s">
        <v>926</v>
      </c>
      <c r="B16" s="41" t="s">
        <v>286</v>
      </c>
      <c r="C16" s="6" t="s">
        <v>1072</v>
      </c>
      <c r="D16" s="6">
        <v>3</v>
      </c>
      <c r="E16" s="65">
        <v>18.5</v>
      </c>
      <c r="F16" s="65">
        <v>25</v>
      </c>
      <c r="G16" s="6" t="s">
        <v>3</v>
      </c>
      <c r="H16" s="6">
        <v>50</v>
      </c>
      <c r="I16" s="40">
        <v>15500</v>
      </c>
      <c r="J16" s="40">
        <v>63.3</v>
      </c>
      <c r="K16" s="6" t="s">
        <v>25</v>
      </c>
      <c r="L16" s="150">
        <v>1739.74</v>
      </c>
      <c r="M16" s="222" t="s">
        <v>1047</v>
      </c>
      <c r="N16" s="6" t="s">
        <v>23</v>
      </c>
      <c r="O16" s="228">
        <f>ROUND(L16*(VLOOKUP(M16,Multipliers!$A$2:$B$7,2,FALSE)),2)</f>
        <v>1739.74</v>
      </c>
      <c r="P16" s="474"/>
      <c r="Q16" s="51"/>
      <c r="R16" s="367"/>
    </row>
    <row r="17" spans="1:18" ht="12.75">
      <c r="A17" s="64" t="s">
        <v>927</v>
      </c>
      <c r="B17" s="41" t="s">
        <v>287</v>
      </c>
      <c r="C17" s="6" t="s">
        <v>1072</v>
      </c>
      <c r="D17" s="6">
        <v>3</v>
      </c>
      <c r="E17" s="65">
        <v>22</v>
      </c>
      <c r="F17" s="65">
        <v>30</v>
      </c>
      <c r="G17" s="6" t="s">
        <v>3</v>
      </c>
      <c r="H17" s="6">
        <v>50</v>
      </c>
      <c r="I17" s="40">
        <v>15500</v>
      </c>
      <c r="J17" s="40">
        <v>69.3</v>
      </c>
      <c r="K17" s="6" t="s">
        <v>25</v>
      </c>
      <c r="L17" s="150">
        <v>1947.8</v>
      </c>
      <c r="M17" s="222" t="s">
        <v>1047</v>
      </c>
      <c r="N17" s="6" t="s">
        <v>23</v>
      </c>
      <c r="O17" s="228">
        <f>ROUND(L17*(VLOOKUP(M17,Multipliers!$A$2:$B$7,2,FALSE)),2)</f>
        <v>1947.8</v>
      </c>
      <c r="P17" s="474"/>
      <c r="Q17" s="51"/>
      <c r="R17" s="367"/>
    </row>
    <row r="18" spans="1:18" ht="12.75">
      <c r="A18" s="64" t="s">
        <v>928</v>
      </c>
      <c r="B18" s="41" t="s">
        <v>288</v>
      </c>
      <c r="C18" s="6" t="s">
        <v>1072</v>
      </c>
      <c r="D18" s="6">
        <v>3</v>
      </c>
      <c r="E18" s="65">
        <v>30</v>
      </c>
      <c r="F18" s="65">
        <v>40</v>
      </c>
      <c r="G18" s="6" t="s">
        <v>3</v>
      </c>
      <c r="H18" s="6">
        <v>50</v>
      </c>
      <c r="I18" s="40">
        <v>27500</v>
      </c>
      <c r="J18" s="40">
        <v>83.9</v>
      </c>
      <c r="K18" s="6" t="s">
        <v>25</v>
      </c>
      <c r="L18" s="150">
        <v>2514.48</v>
      </c>
      <c r="M18" s="222" t="s">
        <v>1047</v>
      </c>
      <c r="N18" s="6" t="s">
        <v>24</v>
      </c>
      <c r="O18" s="228">
        <f>ROUND(L18*(VLOOKUP(M18,Multipliers!$A$2:$B$7,2,FALSE)),2)</f>
        <v>2514.48</v>
      </c>
      <c r="P18" s="474"/>
      <c r="Q18" s="51"/>
      <c r="R18" s="367"/>
    </row>
    <row r="19" spans="1:18" ht="12.75">
      <c r="A19" s="430"/>
      <c r="B19" s="50"/>
      <c r="K19" s="6"/>
      <c r="L19" s="55"/>
      <c r="P19" s="493"/>
      <c r="Q19" s="51"/>
      <c r="R19" s="367"/>
    </row>
    <row r="20" spans="1:18" ht="12.75">
      <c r="A20" s="37" t="s">
        <v>929</v>
      </c>
      <c r="B20" s="50"/>
      <c r="K20" s="6"/>
      <c r="L20" s="55"/>
      <c r="P20" s="493"/>
      <c r="Q20" s="51"/>
      <c r="R20" s="367"/>
    </row>
    <row r="21" spans="1:18" ht="12.75">
      <c r="A21" s="73" t="s">
        <v>930</v>
      </c>
      <c r="B21" s="40" t="s">
        <v>289</v>
      </c>
      <c r="C21" s="6" t="s">
        <v>1072</v>
      </c>
      <c r="D21" s="6">
        <v>3</v>
      </c>
      <c r="E21" s="65">
        <v>4</v>
      </c>
      <c r="F21" s="65" t="s">
        <v>839</v>
      </c>
      <c r="G21" s="6" t="s">
        <v>3</v>
      </c>
      <c r="H21" s="6">
        <v>50</v>
      </c>
      <c r="I21" s="40">
        <v>15500</v>
      </c>
      <c r="J21" s="41">
        <v>37.5</v>
      </c>
      <c r="K21" s="6" t="s">
        <v>25</v>
      </c>
      <c r="L21" s="150">
        <v>1226.8</v>
      </c>
      <c r="M21" s="222" t="s">
        <v>1047</v>
      </c>
      <c r="N21" s="6" t="s">
        <v>23</v>
      </c>
      <c r="O21" s="228">
        <f>ROUND(L21*(VLOOKUP(M21,Multipliers!$A$2:$B$7,2,FALSE)),2)</f>
        <v>1226.8</v>
      </c>
      <c r="P21" s="474"/>
      <c r="Q21" s="51"/>
      <c r="R21" s="367"/>
    </row>
    <row r="22" spans="1:18" ht="12.75">
      <c r="A22" s="64" t="s">
        <v>931</v>
      </c>
      <c r="B22" s="40" t="s">
        <v>290</v>
      </c>
      <c r="C22" s="6" t="s">
        <v>1072</v>
      </c>
      <c r="D22" s="6">
        <v>3</v>
      </c>
      <c r="E22" s="65">
        <v>5.5</v>
      </c>
      <c r="F22" s="65" t="s">
        <v>842</v>
      </c>
      <c r="G22" s="6" t="s">
        <v>3</v>
      </c>
      <c r="H22" s="6">
        <v>50</v>
      </c>
      <c r="I22" s="40">
        <v>15500</v>
      </c>
      <c r="J22" s="40">
        <v>41.1</v>
      </c>
      <c r="K22" s="6" t="s">
        <v>25</v>
      </c>
      <c r="L22" s="150">
        <v>1262.75</v>
      </c>
      <c r="M22" s="222" t="s">
        <v>1047</v>
      </c>
      <c r="N22" s="6" t="s">
        <v>23</v>
      </c>
      <c r="O22" s="228">
        <f>ROUND(L22*(VLOOKUP(M22,Multipliers!$A$2:$B$7,2,FALSE)),2)</f>
        <v>1262.75</v>
      </c>
      <c r="P22" s="474"/>
      <c r="Q22" s="51"/>
      <c r="R22" s="367"/>
    </row>
    <row r="23" spans="1:18" ht="12.75">
      <c r="A23" s="64" t="s">
        <v>932</v>
      </c>
      <c r="B23" s="40" t="s">
        <v>291</v>
      </c>
      <c r="C23" s="6" t="s">
        <v>1072</v>
      </c>
      <c r="D23" s="6">
        <v>3</v>
      </c>
      <c r="E23" s="65">
        <v>7.5</v>
      </c>
      <c r="F23" s="65">
        <v>10</v>
      </c>
      <c r="G23" s="6" t="s">
        <v>3</v>
      </c>
      <c r="H23" s="6">
        <v>50</v>
      </c>
      <c r="I23" s="40">
        <v>15500</v>
      </c>
      <c r="J23" s="40">
        <v>45.2</v>
      </c>
      <c r="K23" s="6" t="s">
        <v>25</v>
      </c>
      <c r="L23" s="150">
        <v>1322.69</v>
      </c>
      <c r="M23" s="222" t="s">
        <v>1047</v>
      </c>
      <c r="N23" s="6" t="s">
        <v>23</v>
      </c>
      <c r="O23" s="228">
        <f>ROUND(L23*(VLOOKUP(M23,Multipliers!$A$2:$B$7,2,FALSE)),2)</f>
        <v>1322.69</v>
      </c>
      <c r="P23" s="474"/>
      <c r="Q23" s="51"/>
      <c r="R23" s="367"/>
    </row>
    <row r="24" spans="1:18" ht="12.75">
      <c r="A24" s="64" t="s">
        <v>933</v>
      </c>
      <c r="B24" s="40" t="s">
        <v>292</v>
      </c>
      <c r="C24" s="6" t="s">
        <v>1072</v>
      </c>
      <c r="D24" s="6">
        <v>3</v>
      </c>
      <c r="E24" s="65">
        <v>9.3</v>
      </c>
      <c r="F24" s="65" t="s">
        <v>847</v>
      </c>
      <c r="G24" s="6" t="s">
        <v>3</v>
      </c>
      <c r="H24" s="6">
        <v>50</v>
      </c>
      <c r="I24" s="40">
        <v>15500</v>
      </c>
      <c r="J24" s="40">
        <v>47.5</v>
      </c>
      <c r="K24" s="6" t="s">
        <v>25</v>
      </c>
      <c r="L24" s="150">
        <v>1406.63</v>
      </c>
      <c r="M24" s="222" t="s">
        <v>1047</v>
      </c>
      <c r="N24" s="6" t="s">
        <v>23</v>
      </c>
      <c r="O24" s="228">
        <f>ROUND(L24*(VLOOKUP(M24,Multipliers!$A$2:$B$7,2,FALSE)),2)</f>
        <v>1406.63</v>
      </c>
      <c r="P24" s="474"/>
      <c r="Q24" s="51"/>
      <c r="R24" s="367"/>
    </row>
    <row r="25" spans="1:18" ht="12.75">
      <c r="A25" s="64" t="s">
        <v>934</v>
      </c>
      <c r="B25" s="40" t="s">
        <v>293</v>
      </c>
      <c r="C25" s="6" t="s">
        <v>1072</v>
      </c>
      <c r="D25" s="6">
        <v>3</v>
      </c>
      <c r="E25" s="65">
        <v>11</v>
      </c>
      <c r="F25" s="65">
        <v>15</v>
      </c>
      <c r="G25" s="6" t="s">
        <v>3</v>
      </c>
      <c r="H25" s="6">
        <v>50</v>
      </c>
      <c r="I25" s="40">
        <v>15500</v>
      </c>
      <c r="J25" s="40">
        <v>50.9</v>
      </c>
      <c r="K25" s="6" t="s">
        <v>25</v>
      </c>
      <c r="L25" s="150">
        <v>1470.01</v>
      </c>
      <c r="M25" s="222" t="s">
        <v>1047</v>
      </c>
      <c r="N25" s="6" t="s">
        <v>23</v>
      </c>
      <c r="O25" s="228">
        <f>ROUND(L25*(VLOOKUP(M25,Multipliers!$A$2:$B$7,2,FALSE)),2)</f>
        <v>1470.01</v>
      </c>
      <c r="P25" s="474"/>
      <c r="Q25" s="51"/>
      <c r="R25" s="367"/>
    </row>
    <row r="26" spans="1:18" ht="12.75">
      <c r="A26" s="64" t="s">
        <v>935</v>
      </c>
      <c r="B26" s="40" t="s">
        <v>294</v>
      </c>
      <c r="C26" s="6" t="s">
        <v>1072</v>
      </c>
      <c r="D26" s="6">
        <v>3</v>
      </c>
      <c r="E26" s="65">
        <v>15</v>
      </c>
      <c r="F26" s="65">
        <v>20</v>
      </c>
      <c r="G26" s="6" t="s">
        <v>3</v>
      </c>
      <c r="H26" s="6">
        <v>50</v>
      </c>
      <c r="I26" s="40">
        <v>15500</v>
      </c>
      <c r="J26" s="40">
        <v>56.7</v>
      </c>
      <c r="K26" s="6" t="s">
        <v>25</v>
      </c>
      <c r="L26" s="150">
        <v>1692.65</v>
      </c>
      <c r="M26" s="222" t="s">
        <v>1047</v>
      </c>
      <c r="N26" s="6" t="s">
        <v>23</v>
      </c>
      <c r="O26" s="228">
        <f>ROUND(L26*(VLOOKUP(M26,Multipliers!$A$2:$B$7,2,FALSE)),2)</f>
        <v>1692.65</v>
      </c>
      <c r="P26" s="474"/>
      <c r="Q26" s="51"/>
      <c r="R26" s="367"/>
    </row>
    <row r="27" spans="1:18" ht="12.75">
      <c r="A27" s="64" t="s">
        <v>936</v>
      </c>
      <c r="B27" s="40" t="s">
        <v>295</v>
      </c>
      <c r="C27" s="6" t="s">
        <v>1072</v>
      </c>
      <c r="D27" s="6">
        <v>3</v>
      </c>
      <c r="E27" s="65">
        <v>18.5</v>
      </c>
      <c r="F27" s="65">
        <v>25</v>
      </c>
      <c r="G27" s="6" t="s">
        <v>3</v>
      </c>
      <c r="H27" s="6">
        <v>50</v>
      </c>
      <c r="I27" s="40">
        <v>15500</v>
      </c>
      <c r="J27" s="40">
        <v>63.3</v>
      </c>
      <c r="K27" s="6" t="s">
        <v>25</v>
      </c>
      <c r="L27" s="150">
        <v>1825.31</v>
      </c>
      <c r="M27" s="222" t="s">
        <v>1047</v>
      </c>
      <c r="N27" s="6" t="s">
        <v>23</v>
      </c>
      <c r="O27" s="228">
        <f>ROUND(L27*(VLOOKUP(M27,Multipliers!$A$2:$B$7,2,FALSE)),2)</f>
        <v>1825.31</v>
      </c>
      <c r="P27" s="474"/>
      <c r="Q27" s="51"/>
      <c r="R27" s="367"/>
    </row>
    <row r="28" spans="1:18" ht="12.75">
      <c r="A28" s="64" t="s">
        <v>937</v>
      </c>
      <c r="B28" s="40" t="s">
        <v>296</v>
      </c>
      <c r="C28" s="6" t="s">
        <v>1072</v>
      </c>
      <c r="D28" s="6">
        <v>3</v>
      </c>
      <c r="E28" s="65">
        <v>22</v>
      </c>
      <c r="F28" s="65">
        <v>30</v>
      </c>
      <c r="G28" s="6" t="s">
        <v>3</v>
      </c>
      <c r="H28" s="6">
        <v>50</v>
      </c>
      <c r="I28" s="40">
        <v>15500</v>
      </c>
      <c r="J28" s="40">
        <v>69.3</v>
      </c>
      <c r="K28" s="6" t="s">
        <v>25</v>
      </c>
      <c r="L28" s="150">
        <v>2033.36</v>
      </c>
      <c r="M28" s="222" t="s">
        <v>1047</v>
      </c>
      <c r="N28" s="6" t="s">
        <v>23</v>
      </c>
      <c r="O28" s="228">
        <f>ROUND(L28*(VLOOKUP(M28,Multipliers!$A$2:$B$7,2,FALSE)),2)</f>
        <v>2033.36</v>
      </c>
      <c r="P28" s="474"/>
      <c r="Q28" s="51"/>
      <c r="R28" s="367"/>
    </row>
    <row r="29" spans="1:18" ht="12.75">
      <c r="A29" s="64" t="s">
        <v>938</v>
      </c>
      <c r="B29" s="40" t="s">
        <v>297</v>
      </c>
      <c r="C29" s="6" t="s">
        <v>1072</v>
      </c>
      <c r="D29" s="6">
        <v>3</v>
      </c>
      <c r="E29" s="65">
        <v>30</v>
      </c>
      <c r="F29" s="65">
        <v>40</v>
      </c>
      <c r="G29" s="6" t="s">
        <v>3</v>
      </c>
      <c r="H29" s="6">
        <v>50</v>
      </c>
      <c r="I29" s="40">
        <v>27500</v>
      </c>
      <c r="J29" s="40">
        <v>83.9</v>
      </c>
      <c r="K29" s="6" t="s">
        <v>25</v>
      </c>
      <c r="L29" s="150">
        <v>2568.86</v>
      </c>
      <c r="M29" s="222" t="s">
        <v>1047</v>
      </c>
      <c r="N29" s="6" t="s">
        <v>23</v>
      </c>
      <c r="O29" s="228">
        <f>ROUND(L29*(VLOOKUP(M29,Multipliers!$A$2:$B$7,2,FALSE)),2)</f>
        <v>2568.86</v>
      </c>
      <c r="P29" s="474"/>
      <c r="Q29" s="51"/>
      <c r="R29" s="367"/>
    </row>
    <row r="30" spans="1:18" ht="12.75">
      <c r="A30" s="431"/>
      <c r="B30" s="40"/>
      <c r="C30" s="76"/>
      <c r="D30" s="76"/>
      <c r="E30" s="432"/>
      <c r="F30" s="432"/>
      <c r="G30" s="432"/>
      <c r="H30" s="432"/>
      <c r="I30" s="432"/>
      <c r="J30" s="432"/>
      <c r="K30" s="3"/>
      <c r="L30" s="344"/>
      <c r="M30" s="51"/>
      <c r="N30" s="51"/>
      <c r="O30" s="51"/>
      <c r="P30" s="493"/>
      <c r="R30" s="367"/>
    </row>
    <row r="31" spans="1:18" s="3" customFormat="1" ht="12.75">
      <c r="A31" s="181" t="s">
        <v>242</v>
      </c>
      <c r="B31" s="2"/>
      <c r="C31" s="2"/>
      <c r="D31" s="2"/>
      <c r="E31" s="338"/>
      <c r="F31" s="22"/>
      <c r="G31" s="228"/>
      <c r="H31" s="83"/>
      <c r="I31" s="106"/>
      <c r="J31" s="295"/>
      <c r="K31" s="333"/>
      <c r="L31" s="106"/>
      <c r="O31" s="228"/>
      <c r="P31" s="493"/>
      <c r="R31" s="367"/>
    </row>
    <row r="32" spans="1:18" s="3" customFormat="1" ht="12.75">
      <c r="A32" s="12" t="s">
        <v>243</v>
      </c>
      <c r="B32" s="68" t="s">
        <v>347</v>
      </c>
      <c r="C32" s="2"/>
      <c r="D32" s="2"/>
      <c r="I32" s="106"/>
      <c r="J32" s="295"/>
      <c r="K32" s="333"/>
      <c r="L32" s="338">
        <v>2.57</v>
      </c>
      <c r="M32" s="22" t="s">
        <v>69</v>
      </c>
      <c r="N32" s="2"/>
      <c r="O32" s="228">
        <f>ROUND(L32*(VLOOKUP(M32,Multipliers!$A$2:$B$7,2,FALSE)),2)</f>
        <v>2.57</v>
      </c>
      <c r="P32" s="474" t="s">
        <v>831</v>
      </c>
      <c r="R32" s="367"/>
    </row>
    <row r="33" spans="1:18" s="3" customFormat="1" ht="12.75">
      <c r="A33" s="12" t="s">
        <v>244</v>
      </c>
      <c r="B33" s="68" t="s">
        <v>345</v>
      </c>
      <c r="C33" s="2"/>
      <c r="D33" s="2"/>
      <c r="I33" s="106"/>
      <c r="J33" s="295"/>
      <c r="K33" s="333"/>
      <c r="L33" s="338">
        <v>0.4</v>
      </c>
      <c r="M33" s="22" t="s">
        <v>69</v>
      </c>
      <c r="N33" s="2"/>
      <c r="O33" s="228">
        <f>ROUND(L33*(VLOOKUP(M33,Multipliers!$A$2:$B$7,2,FALSE)),2)</f>
        <v>0.4</v>
      </c>
      <c r="P33" s="474" t="s">
        <v>831</v>
      </c>
      <c r="R33" s="367"/>
    </row>
    <row r="34" spans="1:18" s="3" customFormat="1" ht="12.75">
      <c r="A34" s="12" t="s">
        <v>245</v>
      </c>
      <c r="B34" s="68" t="s">
        <v>346</v>
      </c>
      <c r="C34" s="2"/>
      <c r="D34" s="2"/>
      <c r="I34" s="106"/>
      <c r="J34" s="295"/>
      <c r="K34" s="157"/>
      <c r="L34" s="369">
        <v>3.71</v>
      </c>
      <c r="M34" s="22" t="s">
        <v>69</v>
      </c>
      <c r="N34" s="2"/>
      <c r="O34" s="228">
        <f>ROUND(L34*(VLOOKUP(M34,Multipliers!$A$2:$B$7,2,FALSE)),2)</f>
        <v>3.71</v>
      </c>
      <c r="P34" s="474" t="s">
        <v>831</v>
      </c>
      <c r="R34" s="367"/>
    </row>
    <row r="35" spans="1:18" s="3" customFormat="1" ht="12.75">
      <c r="A35" s="83" t="s">
        <v>123</v>
      </c>
      <c r="B35" s="2" t="s">
        <v>125</v>
      </c>
      <c r="C35" s="2"/>
      <c r="D35" s="2"/>
      <c r="J35" s="295"/>
      <c r="L35" s="369">
        <v>17.3</v>
      </c>
      <c r="M35" s="22" t="s">
        <v>69</v>
      </c>
      <c r="N35" s="2"/>
      <c r="O35" s="228">
        <f>ROUND(L35*(VLOOKUP(M35,Multipliers!$A$2:$B$7,2,FALSE)),2)</f>
        <v>17.3</v>
      </c>
      <c r="P35" s="474" t="s">
        <v>831</v>
      </c>
      <c r="R35" s="367"/>
    </row>
    <row r="36" spans="1:18" s="3" customFormat="1" ht="12.75">
      <c r="A36" s="83" t="s">
        <v>124</v>
      </c>
      <c r="B36" s="2" t="s">
        <v>126</v>
      </c>
      <c r="C36" s="2"/>
      <c r="D36" s="2"/>
      <c r="L36" s="369">
        <v>20.01</v>
      </c>
      <c r="M36" s="22" t="s">
        <v>69</v>
      </c>
      <c r="N36" s="2"/>
      <c r="O36" s="228">
        <f>ROUND(L36*(VLOOKUP(M36,Multipliers!$A$2:$B$7,2,FALSE)),2)</f>
        <v>20.01</v>
      </c>
      <c r="P36" s="474" t="s">
        <v>831</v>
      </c>
      <c r="R36" s="367"/>
    </row>
    <row r="37" spans="2:16" s="3" customFormat="1" ht="12.75">
      <c r="B37" s="40"/>
      <c r="C37" s="76"/>
      <c r="D37" s="76"/>
      <c r="E37" s="432"/>
      <c r="F37" s="432"/>
      <c r="G37" s="432"/>
      <c r="H37" s="432"/>
      <c r="I37" s="432"/>
      <c r="J37" s="432"/>
      <c r="L37" s="469"/>
      <c r="M37" s="295"/>
      <c r="N37" s="295"/>
      <c r="O37" s="295"/>
      <c r="P37" s="493"/>
    </row>
    <row r="38" spans="1:16" ht="12.75">
      <c r="A38" s="433" t="s">
        <v>939</v>
      </c>
      <c r="B38" s="67"/>
      <c r="C38" s="434"/>
      <c r="D38" s="435"/>
      <c r="E38" s="435"/>
      <c r="F38" s="435"/>
      <c r="G38" s="435"/>
      <c r="H38" s="435"/>
      <c r="I38" s="435"/>
      <c r="J38" s="435"/>
      <c r="K38" s="11"/>
      <c r="L38" s="467"/>
      <c r="M38" s="436"/>
      <c r="N38" s="436"/>
      <c r="O38" s="436"/>
      <c r="P38" s="496"/>
    </row>
    <row r="39" spans="1:16" ht="32.25" customHeight="1">
      <c r="A39" s="437"/>
      <c r="B39" s="77"/>
      <c r="C39" s="438"/>
      <c r="D39" s="438"/>
      <c r="E39" s="438"/>
      <c r="F39" s="438"/>
      <c r="G39" s="188"/>
      <c r="H39" s="188"/>
      <c r="I39" s="188"/>
      <c r="J39" s="236" t="s">
        <v>1057</v>
      </c>
      <c r="K39" s="188"/>
      <c r="L39" s="440"/>
      <c r="M39" s="440"/>
      <c r="N39" s="440"/>
      <c r="O39" s="440"/>
      <c r="P39" s="494"/>
    </row>
    <row r="40" spans="1:16" ht="18">
      <c r="A40" s="437"/>
      <c r="B40" s="77"/>
      <c r="C40" s="438"/>
      <c r="D40" s="438"/>
      <c r="E40" s="438"/>
      <c r="F40" s="438"/>
      <c r="G40" s="188"/>
      <c r="H40" s="188"/>
      <c r="I40" s="188"/>
      <c r="J40" s="236" t="s">
        <v>669</v>
      </c>
      <c r="K40" s="188"/>
      <c r="L40" s="440"/>
      <c r="M40" s="440"/>
      <c r="N40" s="440"/>
      <c r="O40" s="440"/>
      <c r="P40" s="494"/>
    </row>
    <row r="41" spans="1:16" ht="18">
      <c r="A41" s="98" t="s">
        <v>226</v>
      </c>
      <c r="B41" s="77"/>
      <c r="C41" s="438"/>
      <c r="D41" s="438"/>
      <c r="E41" s="438"/>
      <c r="F41" s="438"/>
      <c r="G41" s="186"/>
      <c r="H41" s="186"/>
      <c r="I41" s="186"/>
      <c r="J41" s="236" t="s">
        <v>1058</v>
      </c>
      <c r="K41" s="186"/>
      <c r="L41" s="440"/>
      <c r="M41" s="440"/>
      <c r="N41" s="440"/>
      <c r="O41" s="440"/>
      <c r="P41" s="494"/>
    </row>
    <row r="42" spans="1:16" ht="12.75">
      <c r="A42" s="437"/>
      <c r="B42" s="77"/>
      <c r="C42" s="438"/>
      <c r="D42" s="438"/>
      <c r="E42" s="438"/>
      <c r="F42" s="438"/>
      <c r="G42" s="265"/>
      <c r="H42" s="265"/>
      <c r="I42" s="265"/>
      <c r="J42" s="217" t="s">
        <v>940</v>
      </c>
      <c r="K42" s="184"/>
      <c r="L42" s="440"/>
      <c r="M42" s="440"/>
      <c r="N42" s="440"/>
      <c r="O42" s="440"/>
      <c r="P42" s="494"/>
    </row>
    <row r="43" spans="1:16" ht="15.75">
      <c r="A43" s="162"/>
      <c r="B43" s="15"/>
      <c r="C43" s="438"/>
      <c r="D43" s="438"/>
      <c r="E43" s="438"/>
      <c r="F43" s="75"/>
      <c r="G43" s="15" t="s">
        <v>941</v>
      </c>
      <c r="H43" s="441"/>
      <c r="I43" s="439"/>
      <c r="J43" s="421"/>
      <c r="K43" s="75"/>
      <c r="L43" s="440"/>
      <c r="M43" s="440"/>
      <c r="N43" s="33"/>
      <c r="O43" s="33"/>
      <c r="P43" s="494"/>
    </row>
    <row r="44" spans="2:16" ht="15">
      <c r="B44" s="15"/>
      <c r="C44" s="438"/>
      <c r="D44" s="438"/>
      <c r="E44" s="442"/>
      <c r="F44" s="253"/>
      <c r="G44" s="44"/>
      <c r="H44" s="462" t="s">
        <v>832</v>
      </c>
      <c r="I44" s="443"/>
      <c r="J44" s="443"/>
      <c r="K44" s="444"/>
      <c r="L44" s="75"/>
      <c r="M44" s="75"/>
      <c r="N44" s="75"/>
      <c r="O44" s="75"/>
      <c r="P44" s="494"/>
    </row>
    <row r="45" spans="1:16" ht="25.5">
      <c r="A45" s="510"/>
      <c r="B45" s="511"/>
      <c r="C45" s="58" t="s">
        <v>1061</v>
      </c>
      <c r="D45" s="58" t="s">
        <v>1062</v>
      </c>
      <c r="E45" s="512" t="s">
        <v>1063</v>
      </c>
      <c r="F45" s="513" t="s">
        <v>1064</v>
      </c>
      <c r="G45" s="513" t="s">
        <v>1065</v>
      </c>
      <c r="H45" s="513" t="s">
        <v>1066</v>
      </c>
      <c r="I45" s="58" t="s">
        <v>1067</v>
      </c>
      <c r="J45" s="58" t="s">
        <v>1068</v>
      </c>
      <c r="K45" s="58" t="s">
        <v>1069</v>
      </c>
      <c r="L45" s="26" t="s">
        <v>1070</v>
      </c>
      <c r="M45" s="298" t="s">
        <v>1044</v>
      </c>
      <c r="N45" s="58" t="s">
        <v>11</v>
      </c>
      <c r="O45" s="509" t="s">
        <v>1071</v>
      </c>
      <c r="P45" s="514" t="s">
        <v>424</v>
      </c>
    </row>
    <row r="46" spans="1:16" ht="12.75">
      <c r="A46" s="448" t="s">
        <v>942</v>
      </c>
      <c r="B46" s="449"/>
      <c r="C46" s="450"/>
      <c r="D46" s="450"/>
      <c r="E46" s="451"/>
      <c r="F46" s="146"/>
      <c r="G46" s="146"/>
      <c r="H46" s="146"/>
      <c r="I46" s="450"/>
      <c r="J46" s="450"/>
      <c r="K46" s="450"/>
      <c r="L46" s="410"/>
      <c r="M46" s="452"/>
      <c r="N46" s="450"/>
      <c r="O46" s="453"/>
      <c r="P46" s="497"/>
    </row>
    <row r="47" spans="1:18" ht="12.75">
      <c r="A47" s="42" t="s">
        <v>943</v>
      </c>
      <c r="B47" s="41" t="s">
        <v>495</v>
      </c>
      <c r="C47" s="6" t="s">
        <v>0</v>
      </c>
      <c r="D47" s="6">
        <v>3</v>
      </c>
      <c r="E47" s="62">
        <v>4</v>
      </c>
      <c r="F47" s="62" t="s">
        <v>663</v>
      </c>
      <c r="G47" s="6" t="s">
        <v>3</v>
      </c>
      <c r="H47" s="6">
        <v>50</v>
      </c>
      <c r="I47" s="41">
        <v>15500</v>
      </c>
      <c r="J47" s="83">
        <v>36.8</v>
      </c>
      <c r="K47" s="6" t="s">
        <v>25</v>
      </c>
      <c r="L47" s="150">
        <v>1971.49</v>
      </c>
      <c r="M47" s="222" t="s">
        <v>1047</v>
      </c>
      <c r="N47" s="6" t="s">
        <v>27</v>
      </c>
      <c r="O47" s="228">
        <f>ROUND(L47*(VLOOKUP(M47,Multipliers!$A$2:$B$7,2,FALSE)),2)</f>
        <v>1971.49</v>
      </c>
      <c r="P47" s="493"/>
      <c r="Q47" s="51"/>
      <c r="R47" s="367"/>
    </row>
    <row r="48" spans="1:18" ht="12.75">
      <c r="A48" s="64" t="s">
        <v>944</v>
      </c>
      <c r="B48" s="40" t="s">
        <v>496</v>
      </c>
      <c r="C48" s="6" t="s">
        <v>0</v>
      </c>
      <c r="D48" s="6">
        <v>3</v>
      </c>
      <c r="E48" s="65">
        <v>5.5</v>
      </c>
      <c r="F48" s="65" t="s">
        <v>677</v>
      </c>
      <c r="G48" s="6" t="s">
        <v>3</v>
      </c>
      <c r="H48" s="6">
        <v>50</v>
      </c>
      <c r="I48" s="40">
        <v>15500</v>
      </c>
      <c r="J48" s="6">
        <v>40.4</v>
      </c>
      <c r="K48" s="6" t="s">
        <v>25</v>
      </c>
      <c r="L48" s="150">
        <v>2010.71</v>
      </c>
      <c r="M48" s="222" t="s">
        <v>1047</v>
      </c>
      <c r="N48" s="6" t="s">
        <v>27</v>
      </c>
      <c r="O48" s="228">
        <f>ROUND(L48*(VLOOKUP(M48,Multipliers!$A$2:$B$7,2,FALSE)),2)</f>
        <v>2010.71</v>
      </c>
      <c r="P48" s="474"/>
      <c r="Q48" s="51"/>
      <c r="R48" s="367"/>
    </row>
    <row r="49" spans="1:18" ht="12.75">
      <c r="A49" s="64" t="s">
        <v>945</v>
      </c>
      <c r="B49" s="40" t="s">
        <v>497</v>
      </c>
      <c r="C49" s="6" t="s">
        <v>0</v>
      </c>
      <c r="D49" s="6">
        <v>3</v>
      </c>
      <c r="E49" s="65">
        <v>7.5</v>
      </c>
      <c r="F49" s="65">
        <v>10</v>
      </c>
      <c r="G49" s="6" t="s">
        <v>3</v>
      </c>
      <c r="H49" s="6">
        <v>50</v>
      </c>
      <c r="I49" s="40">
        <v>15500</v>
      </c>
      <c r="J49" s="6">
        <v>44.5</v>
      </c>
      <c r="K49" s="6" t="s">
        <v>25</v>
      </c>
      <c r="L49" s="150">
        <v>2071.24</v>
      </c>
      <c r="M49" s="222" t="s">
        <v>1047</v>
      </c>
      <c r="N49" s="6" t="s">
        <v>27</v>
      </c>
      <c r="O49" s="228">
        <f>ROUND(L49*(VLOOKUP(M49,Multipliers!$A$2:$B$7,2,FALSE)),2)</f>
        <v>2071.24</v>
      </c>
      <c r="P49" s="474"/>
      <c r="Q49" s="51"/>
      <c r="R49" s="367"/>
    </row>
    <row r="50" spans="1:18" ht="12.75">
      <c r="A50" s="64" t="s">
        <v>946</v>
      </c>
      <c r="B50" s="40" t="s">
        <v>498</v>
      </c>
      <c r="C50" s="6" t="s">
        <v>0</v>
      </c>
      <c r="D50" s="6">
        <v>3</v>
      </c>
      <c r="E50" s="65">
        <v>9.3</v>
      </c>
      <c r="F50" s="65" t="s">
        <v>678</v>
      </c>
      <c r="G50" s="6" t="s">
        <v>3</v>
      </c>
      <c r="H50" s="6">
        <v>50</v>
      </c>
      <c r="I50" s="40">
        <v>15500</v>
      </c>
      <c r="J50" s="6">
        <v>46.8</v>
      </c>
      <c r="K50" s="6" t="s">
        <v>25</v>
      </c>
      <c r="L50" s="150">
        <v>2162.09</v>
      </c>
      <c r="M50" s="222" t="s">
        <v>1047</v>
      </c>
      <c r="N50" s="6" t="s">
        <v>27</v>
      </c>
      <c r="O50" s="228">
        <f>ROUND(L50*(VLOOKUP(M50,Multipliers!$A$2:$B$7,2,FALSE)),2)</f>
        <v>2162.09</v>
      </c>
      <c r="P50" s="474"/>
      <c r="Q50" s="51"/>
      <c r="R50" s="367"/>
    </row>
    <row r="51" spans="1:18" ht="12.75">
      <c r="A51" s="64" t="s">
        <v>947</v>
      </c>
      <c r="B51" s="40" t="s">
        <v>499</v>
      </c>
      <c r="C51" s="6" t="s">
        <v>0</v>
      </c>
      <c r="D51" s="6">
        <v>3</v>
      </c>
      <c r="E51" s="65">
        <v>11</v>
      </c>
      <c r="F51" s="65">
        <v>15</v>
      </c>
      <c r="G51" s="6" t="s">
        <v>3</v>
      </c>
      <c r="H51" s="6">
        <v>50</v>
      </c>
      <c r="I51" s="40">
        <v>15500</v>
      </c>
      <c r="J51" s="6">
        <v>50.2</v>
      </c>
      <c r="K51" s="6" t="s">
        <v>25</v>
      </c>
      <c r="L51" s="150">
        <v>2228.02</v>
      </c>
      <c r="M51" s="222" t="s">
        <v>1047</v>
      </c>
      <c r="N51" s="6" t="s">
        <v>27</v>
      </c>
      <c r="O51" s="228">
        <f>ROUND(L51*(VLOOKUP(M51,Multipliers!$A$2:$B$7,2,FALSE)),2)</f>
        <v>2228.02</v>
      </c>
      <c r="P51" s="474"/>
      <c r="Q51" s="51"/>
      <c r="R51" s="367"/>
    </row>
    <row r="52" spans="1:18" ht="12.75">
      <c r="A52" s="64" t="s">
        <v>948</v>
      </c>
      <c r="B52" s="40" t="s">
        <v>500</v>
      </c>
      <c r="C52" s="6" t="s">
        <v>0</v>
      </c>
      <c r="D52" s="6">
        <v>3</v>
      </c>
      <c r="E52" s="65">
        <v>15</v>
      </c>
      <c r="F52" s="65">
        <v>20</v>
      </c>
      <c r="G52" s="6" t="s">
        <v>3</v>
      </c>
      <c r="H52" s="6">
        <v>50</v>
      </c>
      <c r="I52" s="40">
        <v>15500</v>
      </c>
      <c r="J52" s="6">
        <v>56</v>
      </c>
      <c r="K52" s="6" t="s">
        <v>25</v>
      </c>
      <c r="L52" s="150">
        <v>2463.13</v>
      </c>
      <c r="M52" s="222" t="s">
        <v>1047</v>
      </c>
      <c r="N52" s="6" t="s">
        <v>27</v>
      </c>
      <c r="O52" s="228">
        <f>ROUND(L52*(VLOOKUP(M52,Multipliers!$A$2:$B$7,2,FALSE)),2)</f>
        <v>2463.13</v>
      </c>
      <c r="P52" s="474"/>
      <c r="Q52" s="51"/>
      <c r="R52" s="367"/>
    </row>
    <row r="53" spans="1:18" ht="12.75">
      <c r="A53" s="64" t="s">
        <v>949</v>
      </c>
      <c r="B53" s="40" t="s">
        <v>501</v>
      </c>
      <c r="C53" s="6" t="s">
        <v>0</v>
      </c>
      <c r="D53" s="6">
        <v>3</v>
      </c>
      <c r="E53" s="65">
        <v>18.5</v>
      </c>
      <c r="F53" s="65">
        <v>25</v>
      </c>
      <c r="G53" s="6" t="s">
        <v>3</v>
      </c>
      <c r="H53" s="6">
        <v>50</v>
      </c>
      <c r="I53" s="40">
        <v>15500</v>
      </c>
      <c r="J53" s="6">
        <v>62.6</v>
      </c>
      <c r="K53" s="6" t="s">
        <v>25</v>
      </c>
      <c r="L53" s="150">
        <v>2559.08</v>
      </c>
      <c r="M53" s="222" t="s">
        <v>1047</v>
      </c>
      <c r="N53" s="6" t="s">
        <v>27</v>
      </c>
      <c r="O53" s="228">
        <f>ROUND(L53*(VLOOKUP(M53,Multipliers!$A$2:$B$7,2,FALSE)),2)</f>
        <v>2559.08</v>
      </c>
      <c r="P53" s="498"/>
      <c r="Q53" s="51"/>
      <c r="R53" s="367"/>
    </row>
    <row r="54" spans="1:18" ht="12.75">
      <c r="A54" s="64" t="s">
        <v>950</v>
      </c>
      <c r="B54" s="40" t="s">
        <v>502</v>
      </c>
      <c r="C54" s="6" t="s">
        <v>0</v>
      </c>
      <c r="D54" s="6">
        <v>3</v>
      </c>
      <c r="E54" s="65">
        <v>22</v>
      </c>
      <c r="F54" s="65">
        <v>30</v>
      </c>
      <c r="G54" s="6" t="s">
        <v>3</v>
      </c>
      <c r="H54" s="6">
        <v>50</v>
      </c>
      <c r="I54" s="40">
        <v>15500</v>
      </c>
      <c r="J54" s="6">
        <v>68.6</v>
      </c>
      <c r="K54" s="6" t="s">
        <v>25</v>
      </c>
      <c r="L54" s="150">
        <v>2778.81</v>
      </c>
      <c r="M54" s="222" t="s">
        <v>1047</v>
      </c>
      <c r="N54" s="6" t="s">
        <v>27</v>
      </c>
      <c r="O54" s="228">
        <f>ROUND(L54*(VLOOKUP(M54,Multipliers!$A$2:$B$7,2,FALSE)),2)</f>
        <v>2778.81</v>
      </c>
      <c r="P54" s="498"/>
      <c r="Q54" s="51"/>
      <c r="R54" s="367"/>
    </row>
    <row r="55" spans="1:18" ht="12.75">
      <c r="A55" s="64" t="s">
        <v>951</v>
      </c>
      <c r="B55" s="40" t="s">
        <v>503</v>
      </c>
      <c r="C55" s="6" t="s">
        <v>0</v>
      </c>
      <c r="D55" s="6">
        <v>3</v>
      </c>
      <c r="E55" s="65">
        <v>30</v>
      </c>
      <c r="F55" s="65">
        <v>40</v>
      </c>
      <c r="G55" s="6" t="s">
        <v>3</v>
      </c>
      <c r="H55" s="6">
        <v>50</v>
      </c>
      <c r="I55" s="40">
        <v>27500</v>
      </c>
      <c r="J55" s="6">
        <v>83.2</v>
      </c>
      <c r="K55" s="6" t="s">
        <v>25</v>
      </c>
      <c r="L55" s="150">
        <v>3384.81</v>
      </c>
      <c r="M55" s="222" t="s">
        <v>1047</v>
      </c>
      <c r="N55" s="6" t="s">
        <v>28</v>
      </c>
      <c r="O55" s="228">
        <f>ROUND(L55*(VLOOKUP(M55,Multipliers!$A$2:$B$7,2,FALSE)),2)</f>
        <v>3384.81</v>
      </c>
      <c r="P55" s="474"/>
      <c r="Q55" s="51"/>
      <c r="R55" s="367"/>
    </row>
    <row r="56" spans="1:18" ht="12.75">
      <c r="A56" s="79"/>
      <c r="B56" s="3"/>
      <c r="C56" s="76"/>
      <c r="D56" s="76"/>
      <c r="E56" s="445"/>
      <c r="F56" s="446"/>
      <c r="G56" s="3"/>
      <c r="H56" s="229"/>
      <c r="I56" s="228"/>
      <c r="J56" s="228"/>
      <c r="K56" s="6"/>
      <c r="L56" s="106"/>
      <c r="M56" s="3"/>
      <c r="N56" s="3"/>
      <c r="O56" s="3"/>
      <c r="P56" s="493"/>
      <c r="Q56" s="51"/>
      <c r="R56" s="367"/>
    </row>
    <row r="57" spans="1:18" ht="12.75">
      <c r="A57" s="37" t="s">
        <v>952</v>
      </c>
      <c r="B57" s="50"/>
      <c r="C57" s="76"/>
      <c r="D57" s="76"/>
      <c r="E57" s="445"/>
      <c r="F57" s="446"/>
      <c r="G57" s="3"/>
      <c r="H57" s="229"/>
      <c r="I57" s="228"/>
      <c r="J57" s="228"/>
      <c r="K57" s="6"/>
      <c r="L57" s="106"/>
      <c r="M57" s="3"/>
      <c r="N57" s="3"/>
      <c r="O57" s="3"/>
      <c r="P57" s="493"/>
      <c r="Q57" s="51"/>
      <c r="R57" s="367"/>
    </row>
    <row r="58" spans="1:18" ht="12.75">
      <c r="A58" s="64" t="s">
        <v>953</v>
      </c>
      <c r="B58" s="40" t="s">
        <v>504</v>
      </c>
      <c r="C58" s="6" t="s">
        <v>0</v>
      </c>
      <c r="D58" s="6">
        <v>3</v>
      </c>
      <c r="E58" s="65">
        <v>4</v>
      </c>
      <c r="F58" s="65" t="s">
        <v>663</v>
      </c>
      <c r="G58" s="6" t="s">
        <v>3</v>
      </c>
      <c r="H58" s="6">
        <v>50</v>
      </c>
      <c r="I58" s="40">
        <v>15500</v>
      </c>
      <c r="J58" s="83">
        <v>36.8</v>
      </c>
      <c r="K58" s="6" t="s">
        <v>25</v>
      </c>
      <c r="L58" s="150">
        <v>2103.65</v>
      </c>
      <c r="M58" s="222" t="s">
        <v>1047</v>
      </c>
      <c r="N58" s="6" t="s">
        <v>27</v>
      </c>
      <c r="O58" s="228">
        <f>ROUND(L58*(VLOOKUP(M58,Multipliers!$A$2:$B$7,2,FALSE)),2)</f>
        <v>2103.65</v>
      </c>
      <c r="P58" s="493"/>
      <c r="Q58" s="51"/>
      <c r="R58" s="367"/>
    </row>
    <row r="59" spans="1:18" ht="12.75">
      <c r="A59" s="64" t="s">
        <v>954</v>
      </c>
      <c r="B59" s="40" t="s">
        <v>505</v>
      </c>
      <c r="C59" s="6" t="s">
        <v>0</v>
      </c>
      <c r="D59" s="6">
        <v>3</v>
      </c>
      <c r="E59" s="65">
        <v>5.5</v>
      </c>
      <c r="F59" s="65" t="s">
        <v>677</v>
      </c>
      <c r="G59" s="6" t="s">
        <v>3</v>
      </c>
      <c r="H59" s="6">
        <v>50</v>
      </c>
      <c r="I59" s="40">
        <v>15500</v>
      </c>
      <c r="J59" s="6">
        <v>40.4</v>
      </c>
      <c r="K59" s="6" t="s">
        <v>25</v>
      </c>
      <c r="L59" s="150">
        <v>2142.86</v>
      </c>
      <c r="M59" s="222" t="s">
        <v>1047</v>
      </c>
      <c r="N59" s="6" t="s">
        <v>27</v>
      </c>
      <c r="O59" s="228">
        <f>ROUND(L59*(VLOOKUP(M59,Multipliers!$A$2:$B$7,2,FALSE)),2)</f>
        <v>2142.86</v>
      </c>
      <c r="P59" s="493"/>
      <c r="Q59" s="51"/>
      <c r="R59" s="367"/>
    </row>
    <row r="60" spans="1:18" ht="12.75">
      <c r="A60" s="64" t="s">
        <v>955</v>
      </c>
      <c r="B60" s="40" t="s">
        <v>506</v>
      </c>
      <c r="C60" s="6" t="s">
        <v>0</v>
      </c>
      <c r="D60" s="6">
        <v>3</v>
      </c>
      <c r="E60" s="65">
        <v>7.5</v>
      </c>
      <c r="F60" s="65">
        <v>10</v>
      </c>
      <c r="G60" s="6" t="s">
        <v>3</v>
      </c>
      <c r="H60" s="6">
        <v>50</v>
      </c>
      <c r="I60" s="40">
        <v>15500</v>
      </c>
      <c r="J60" s="6">
        <v>44.5</v>
      </c>
      <c r="K60" s="6" t="s">
        <v>25</v>
      </c>
      <c r="L60" s="150">
        <v>2203.4</v>
      </c>
      <c r="M60" s="222" t="s">
        <v>1047</v>
      </c>
      <c r="N60" s="6" t="s">
        <v>27</v>
      </c>
      <c r="O60" s="228">
        <f>ROUND(L60*(VLOOKUP(M60,Multipliers!$A$2:$B$7,2,FALSE)),2)</f>
        <v>2203.4</v>
      </c>
      <c r="P60" s="493"/>
      <c r="Q60" s="51"/>
      <c r="R60" s="367"/>
    </row>
    <row r="61" spans="1:18" ht="12.75">
      <c r="A61" s="64" t="s">
        <v>956</v>
      </c>
      <c r="B61" s="40" t="s">
        <v>507</v>
      </c>
      <c r="C61" s="6" t="s">
        <v>0</v>
      </c>
      <c r="D61" s="6">
        <v>3</v>
      </c>
      <c r="E61" s="65">
        <v>9.3</v>
      </c>
      <c r="F61" s="65" t="s">
        <v>678</v>
      </c>
      <c r="G61" s="6" t="s">
        <v>3</v>
      </c>
      <c r="H61" s="6">
        <v>50</v>
      </c>
      <c r="I61" s="40">
        <v>15500</v>
      </c>
      <c r="J61" s="6">
        <v>46.8</v>
      </c>
      <c r="K61" s="6" t="s">
        <v>25</v>
      </c>
      <c r="L61" s="150">
        <v>2294.26</v>
      </c>
      <c r="M61" s="222" t="s">
        <v>1047</v>
      </c>
      <c r="N61" s="6" t="s">
        <v>27</v>
      </c>
      <c r="O61" s="228">
        <f>ROUND(L61*(VLOOKUP(M61,Multipliers!$A$2:$B$7,2,FALSE)),2)</f>
        <v>2294.26</v>
      </c>
      <c r="P61" s="493"/>
      <c r="Q61" s="51"/>
      <c r="R61" s="367"/>
    </row>
    <row r="62" spans="1:18" ht="12.75">
      <c r="A62" s="64" t="s">
        <v>957</v>
      </c>
      <c r="B62" s="40" t="s">
        <v>508</v>
      </c>
      <c r="C62" s="6" t="s">
        <v>0</v>
      </c>
      <c r="D62" s="6">
        <v>3</v>
      </c>
      <c r="E62" s="65">
        <v>11</v>
      </c>
      <c r="F62" s="65">
        <v>15</v>
      </c>
      <c r="G62" s="6" t="s">
        <v>3</v>
      </c>
      <c r="H62" s="6">
        <v>50</v>
      </c>
      <c r="I62" s="40">
        <v>15500</v>
      </c>
      <c r="J62" s="6">
        <v>50.2</v>
      </c>
      <c r="K62" s="6" t="s">
        <v>25</v>
      </c>
      <c r="L62" s="150">
        <v>2360.17</v>
      </c>
      <c r="M62" s="222" t="s">
        <v>1047</v>
      </c>
      <c r="N62" s="6" t="s">
        <v>27</v>
      </c>
      <c r="O62" s="228">
        <f>ROUND(L62*(VLOOKUP(M62,Multipliers!$A$2:$B$7,2,FALSE)),2)</f>
        <v>2360.17</v>
      </c>
      <c r="P62" s="493"/>
      <c r="Q62" s="51"/>
      <c r="R62" s="367"/>
    </row>
    <row r="63" spans="1:18" ht="12.75">
      <c r="A63" s="64" t="s">
        <v>958</v>
      </c>
      <c r="B63" s="40" t="s">
        <v>509</v>
      </c>
      <c r="C63" s="6" t="s">
        <v>0</v>
      </c>
      <c r="D63" s="6">
        <v>3</v>
      </c>
      <c r="E63" s="65">
        <v>15</v>
      </c>
      <c r="F63" s="65">
        <v>20</v>
      </c>
      <c r="G63" s="6" t="s">
        <v>3</v>
      </c>
      <c r="H63" s="6">
        <v>50</v>
      </c>
      <c r="I63" s="40">
        <v>15500</v>
      </c>
      <c r="J63" s="6">
        <v>56</v>
      </c>
      <c r="K63" s="6" t="s">
        <v>25</v>
      </c>
      <c r="L63" s="150">
        <v>2595.29</v>
      </c>
      <c r="M63" s="222" t="s">
        <v>1047</v>
      </c>
      <c r="N63" s="6" t="s">
        <v>27</v>
      </c>
      <c r="O63" s="228">
        <f>ROUND(L63*(VLOOKUP(M63,Multipliers!$A$2:$B$7,2,FALSE)),2)</f>
        <v>2595.29</v>
      </c>
      <c r="P63" s="493"/>
      <c r="Q63" s="51"/>
      <c r="R63" s="367"/>
    </row>
    <row r="64" spans="1:18" ht="12.75">
      <c r="A64" s="64" t="s">
        <v>959</v>
      </c>
      <c r="B64" s="40" t="s">
        <v>510</v>
      </c>
      <c r="C64" s="6" t="s">
        <v>0</v>
      </c>
      <c r="D64" s="6">
        <v>3</v>
      </c>
      <c r="E64" s="65">
        <v>18.5</v>
      </c>
      <c r="F64" s="65">
        <v>25</v>
      </c>
      <c r="G64" s="6" t="s">
        <v>3</v>
      </c>
      <c r="H64" s="6">
        <v>50</v>
      </c>
      <c r="I64" s="40">
        <v>15500</v>
      </c>
      <c r="J64" s="6">
        <v>62.6</v>
      </c>
      <c r="K64" s="6" t="s">
        <v>25</v>
      </c>
      <c r="L64" s="150">
        <v>2691.24</v>
      </c>
      <c r="M64" s="222" t="s">
        <v>1047</v>
      </c>
      <c r="N64" s="6" t="s">
        <v>27</v>
      </c>
      <c r="O64" s="228">
        <f>ROUND(L64*(VLOOKUP(M64,Multipliers!$A$2:$B$7,2,FALSE)),2)</f>
        <v>2691.24</v>
      </c>
      <c r="P64" s="499"/>
      <c r="Q64" s="51"/>
      <c r="R64" s="367"/>
    </row>
    <row r="65" spans="1:18" ht="12.75">
      <c r="A65" s="64" t="s">
        <v>960</v>
      </c>
      <c r="B65" s="40" t="s">
        <v>511</v>
      </c>
      <c r="C65" s="6" t="s">
        <v>0</v>
      </c>
      <c r="D65" s="6">
        <v>3</v>
      </c>
      <c r="E65" s="65">
        <v>22</v>
      </c>
      <c r="F65" s="65">
        <v>30</v>
      </c>
      <c r="G65" s="6" t="s">
        <v>3</v>
      </c>
      <c r="H65" s="6">
        <v>50</v>
      </c>
      <c r="I65" s="40">
        <v>15500</v>
      </c>
      <c r="J65" s="6">
        <v>68.6</v>
      </c>
      <c r="K65" s="6" t="s">
        <v>25</v>
      </c>
      <c r="L65" s="150">
        <v>2910.97</v>
      </c>
      <c r="M65" s="222" t="s">
        <v>1047</v>
      </c>
      <c r="N65" s="6" t="s">
        <v>27</v>
      </c>
      <c r="O65" s="228">
        <f>ROUND(L65*(VLOOKUP(M65,Multipliers!$A$2:$B$7,2,FALSE)),2)</f>
        <v>2910.97</v>
      </c>
      <c r="P65" s="499"/>
      <c r="Q65" s="51"/>
      <c r="R65" s="367"/>
    </row>
    <row r="66" spans="1:18" ht="12.75">
      <c r="A66" s="64" t="s">
        <v>961</v>
      </c>
      <c r="B66" s="40" t="s">
        <v>512</v>
      </c>
      <c r="C66" s="6" t="s">
        <v>0</v>
      </c>
      <c r="D66" s="6">
        <v>3</v>
      </c>
      <c r="E66" s="65">
        <v>30</v>
      </c>
      <c r="F66" s="65">
        <v>40</v>
      </c>
      <c r="G66" s="6" t="s">
        <v>3</v>
      </c>
      <c r="H66" s="6">
        <v>50</v>
      </c>
      <c r="I66" s="40">
        <v>27500</v>
      </c>
      <c r="J66" s="6">
        <v>83.2</v>
      </c>
      <c r="K66" s="6" t="s">
        <v>25</v>
      </c>
      <c r="L66" s="150">
        <v>3472.93</v>
      </c>
      <c r="M66" s="222" t="s">
        <v>1047</v>
      </c>
      <c r="N66" s="6" t="s">
        <v>27</v>
      </c>
      <c r="O66" s="228">
        <f>ROUND(L66*(VLOOKUP(M66,Multipliers!$A$2:$B$7,2,FALSE)),2)</f>
        <v>3472.93</v>
      </c>
      <c r="P66" s="499"/>
      <c r="Q66" s="51"/>
      <c r="R66" s="367"/>
    </row>
    <row r="67" spans="1:18" ht="12.75">
      <c r="A67" s="447"/>
      <c r="B67" s="3"/>
      <c r="C67" s="45"/>
      <c r="D67" s="76"/>
      <c r="E67" s="3"/>
      <c r="F67" s="3"/>
      <c r="G67" s="3"/>
      <c r="H67" s="3"/>
      <c r="I67" s="3"/>
      <c r="J67" s="3"/>
      <c r="K67" s="3"/>
      <c r="L67" s="106"/>
      <c r="M67" s="3"/>
      <c r="N67" s="3"/>
      <c r="O67" s="3"/>
      <c r="P67" s="493"/>
      <c r="R67" s="367"/>
    </row>
    <row r="68" spans="1:18" s="3" customFormat="1" ht="12.75">
      <c r="A68" s="181" t="s">
        <v>242</v>
      </c>
      <c r="B68" s="2"/>
      <c r="C68" s="2"/>
      <c r="D68" s="2"/>
      <c r="E68" s="338"/>
      <c r="F68" s="22"/>
      <c r="G68" s="228"/>
      <c r="H68" s="83"/>
      <c r="I68" s="106"/>
      <c r="J68" s="295"/>
      <c r="K68" s="333"/>
      <c r="L68" s="106"/>
      <c r="O68" s="228"/>
      <c r="P68" s="493"/>
      <c r="R68" s="367"/>
    </row>
    <row r="69" spans="1:18" s="3" customFormat="1" ht="12.75">
      <c r="A69" s="12" t="s">
        <v>243</v>
      </c>
      <c r="B69" s="68" t="s">
        <v>347</v>
      </c>
      <c r="C69" s="2"/>
      <c r="D69" s="2"/>
      <c r="I69" s="106"/>
      <c r="J69" s="295"/>
      <c r="K69" s="333"/>
      <c r="L69" s="338">
        <v>2.57</v>
      </c>
      <c r="M69" s="22" t="s">
        <v>69</v>
      </c>
      <c r="N69" s="2"/>
      <c r="O69" s="228">
        <f>ROUND(L69*(VLOOKUP(M69,Multipliers!$A$2:$B$7,2,FALSE)),2)</f>
        <v>2.57</v>
      </c>
      <c r="P69" s="474" t="s">
        <v>831</v>
      </c>
      <c r="R69" s="367"/>
    </row>
    <row r="70" spans="1:18" s="3" customFormat="1" ht="12.75">
      <c r="A70" s="12" t="s">
        <v>244</v>
      </c>
      <c r="B70" s="68" t="s">
        <v>345</v>
      </c>
      <c r="C70" s="2"/>
      <c r="D70" s="2"/>
      <c r="I70" s="106"/>
      <c r="J70" s="295"/>
      <c r="K70" s="333"/>
      <c r="L70" s="338">
        <v>0.4</v>
      </c>
      <c r="M70" s="22" t="s">
        <v>69</v>
      </c>
      <c r="N70" s="2"/>
      <c r="O70" s="228">
        <f>ROUND(L70*(VLOOKUP(M70,Multipliers!$A$2:$B$7,2,FALSE)),2)</f>
        <v>0.4</v>
      </c>
      <c r="P70" s="474" t="s">
        <v>831</v>
      </c>
      <c r="R70" s="367"/>
    </row>
    <row r="71" spans="1:18" s="3" customFormat="1" ht="12.75">
      <c r="A71" s="12" t="s">
        <v>245</v>
      </c>
      <c r="B71" s="68" t="s">
        <v>346</v>
      </c>
      <c r="C71" s="2"/>
      <c r="D71" s="2"/>
      <c r="I71" s="106"/>
      <c r="J71" s="295"/>
      <c r="K71" s="157"/>
      <c r="L71" s="369">
        <v>3.71</v>
      </c>
      <c r="M71" s="22" t="s">
        <v>69</v>
      </c>
      <c r="N71" s="2"/>
      <c r="O71" s="228">
        <f>ROUND(L71*(VLOOKUP(M71,Multipliers!$A$2:$B$7,2,FALSE)),2)</f>
        <v>3.71</v>
      </c>
      <c r="P71" s="474" t="s">
        <v>831</v>
      </c>
      <c r="R71" s="367"/>
    </row>
    <row r="72" spans="1:18" s="3" customFormat="1" ht="12.75">
      <c r="A72" s="10" t="s">
        <v>123</v>
      </c>
      <c r="B72" s="2" t="s">
        <v>125</v>
      </c>
      <c r="C72" s="2"/>
      <c r="D72" s="2"/>
      <c r="J72" s="295"/>
      <c r="L72" s="369">
        <v>17.3</v>
      </c>
      <c r="M72" s="22" t="s">
        <v>69</v>
      </c>
      <c r="N72" s="2"/>
      <c r="O72" s="228">
        <f>ROUND(L72*(VLOOKUP(M72,Multipliers!$A$2:$B$7,2,FALSE)),2)</f>
        <v>17.3</v>
      </c>
      <c r="P72" s="474" t="s">
        <v>831</v>
      </c>
      <c r="R72" s="367"/>
    </row>
    <row r="73" spans="1:18" s="3" customFormat="1" ht="12.75">
      <c r="A73" s="10" t="s">
        <v>124</v>
      </c>
      <c r="B73" s="2" t="s">
        <v>126</v>
      </c>
      <c r="C73" s="2"/>
      <c r="D73" s="2"/>
      <c r="L73" s="369">
        <v>20.01</v>
      </c>
      <c r="M73" s="22" t="s">
        <v>69</v>
      </c>
      <c r="N73" s="2"/>
      <c r="O73" s="228">
        <f>ROUND(L73*(VLOOKUP(M73,Multipliers!$A$2:$B$7,2,FALSE)),2)</f>
        <v>20.01</v>
      </c>
      <c r="P73" s="474" t="s">
        <v>831</v>
      </c>
      <c r="R73" s="367"/>
    </row>
    <row r="74" spans="1:16" ht="12.75">
      <c r="A74" s="79"/>
      <c r="B74" s="3"/>
      <c r="C74" s="45"/>
      <c r="D74" s="45"/>
      <c r="E74" s="3"/>
      <c r="F74" s="3"/>
      <c r="G74" s="3"/>
      <c r="H74" s="3"/>
      <c r="I74" s="3"/>
      <c r="J74" s="3"/>
      <c r="K74" s="3"/>
      <c r="L74" s="106"/>
      <c r="M74" s="3"/>
      <c r="N74" s="3"/>
      <c r="O74" s="3"/>
      <c r="P74" s="166"/>
    </row>
    <row r="75" spans="1:16" ht="12.75">
      <c r="A75" s="307" t="s">
        <v>962</v>
      </c>
      <c r="B75" s="11"/>
      <c r="C75" s="153"/>
      <c r="D75" s="153"/>
      <c r="E75" s="11"/>
      <c r="F75" s="11"/>
      <c r="G75" s="11"/>
      <c r="H75" s="11"/>
      <c r="I75" s="11"/>
      <c r="J75" s="11"/>
      <c r="K75" s="11"/>
      <c r="L75" s="468"/>
      <c r="M75" s="11"/>
      <c r="N75" s="11"/>
      <c r="O75" s="11"/>
      <c r="P75" s="114"/>
    </row>
    <row r="77" spans="1:6" ht="12.75">
      <c r="A77" s="47"/>
      <c r="B77" s="3"/>
      <c r="C77" s="6"/>
      <c r="D77" s="45"/>
      <c r="E77" s="148"/>
      <c r="F77" s="3"/>
    </row>
  </sheetData>
  <sheetProtection password="C7D6" sheet="1" objects="1" scenarios="1"/>
  <printOptions gridLines="1" horizontalCentered="1"/>
  <pageMargins left="0.7874015748031497" right="0.7874015748031497" top="1.1811023622047245" bottom="1.5748031496062993" header="0.5118110236220472" footer="0.5118110236220472"/>
  <pageSetup fitToHeight="2" fitToWidth="1" horizontalDpi="600" verticalDpi="600" orientation="landscape" scale="80" r:id="rId2"/>
  <headerFooter alignWithMargins="0">
    <oddFooter>&amp;L     W = Waterwell (Standard), S = Complete 316 SS version&amp;C6" 50 Hz Subtrol equipped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="85" zoomScaleNormal="85" zoomScalePageLayoutView="0" workbookViewId="0" topLeftCell="A1">
      <selection activeCell="A3" sqref="A3"/>
    </sheetView>
  </sheetViews>
  <sheetFormatPr defaultColWidth="6.7109375" defaultRowHeight="12.75"/>
  <cols>
    <col min="1" max="1" width="12.28125" style="1" customWidth="1"/>
    <col min="2" max="2" width="23.28125" style="1" customWidth="1"/>
    <col min="3" max="3" width="7.00390625" style="1" customWidth="1"/>
    <col min="4" max="4" width="6.57421875" style="18" bestFit="1" customWidth="1"/>
    <col min="5" max="5" width="4.28125" style="0" customWidth="1"/>
    <col min="6" max="6" width="3.8515625" style="0" customWidth="1"/>
    <col min="7" max="7" width="6.421875" style="0" customWidth="1"/>
    <col min="8" max="8" width="4.421875" style="0" customWidth="1"/>
    <col min="9" max="9" width="5.7109375" style="0" customWidth="1"/>
    <col min="10" max="10" width="6.7109375" style="0" customWidth="1"/>
    <col min="11" max="11" width="7.57421875" style="0" bestFit="1" customWidth="1"/>
    <col min="12" max="12" width="9.8515625" style="19" customWidth="1"/>
    <col min="13" max="13" width="6.7109375" style="0" customWidth="1"/>
    <col min="14" max="14" width="9.00390625" style="1" customWidth="1"/>
    <col min="15" max="15" width="8.7109375" style="0" customWidth="1"/>
    <col min="16" max="16" width="8.00390625" style="13" bestFit="1" customWidth="1"/>
    <col min="17" max="17" width="8.140625" style="0" bestFit="1" customWidth="1"/>
    <col min="18" max="18" width="8.421875" style="0" bestFit="1" customWidth="1"/>
  </cols>
  <sheetData>
    <row r="1" spans="1:16" ht="30" customHeight="1">
      <c r="A1" s="14"/>
      <c r="B1" s="14"/>
      <c r="C1" s="14"/>
      <c r="D1" s="16"/>
      <c r="E1" s="33"/>
      <c r="F1" s="33"/>
      <c r="H1" s="189"/>
      <c r="I1" s="189"/>
      <c r="J1" s="32" t="s">
        <v>1057</v>
      </c>
      <c r="K1" s="189"/>
      <c r="L1" s="189"/>
      <c r="M1" s="189"/>
      <c r="N1" s="189"/>
      <c r="O1" s="33"/>
      <c r="P1" s="182"/>
    </row>
    <row r="2" spans="1:16" ht="18">
      <c r="A2" s="14"/>
      <c r="B2" s="14"/>
      <c r="C2" s="14"/>
      <c r="D2" s="16"/>
      <c r="E2" s="33"/>
      <c r="F2" s="33"/>
      <c r="G2" s="33"/>
      <c r="H2" s="189"/>
      <c r="I2" s="189"/>
      <c r="J2" s="32" t="s">
        <v>963</v>
      </c>
      <c r="K2" s="188"/>
      <c r="L2" s="189"/>
      <c r="M2" s="189"/>
      <c r="N2" s="189"/>
      <c r="O2" s="33"/>
      <c r="P2" s="182"/>
    </row>
    <row r="3" spans="2:16" ht="18">
      <c r="B3" s="14"/>
      <c r="C3" s="14"/>
      <c r="D3" s="16"/>
      <c r="E3" s="33"/>
      <c r="F3" s="33"/>
      <c r="G3" s="33"/>
      <c r="H3" s="189"/>
      <c r="I3" s="189"/>
      <c r="J3" s="32" t="s">
        <v>1058</v>
      </c>
      <c r="K3" s="189"/>
      <c r="L3" s="189"/>
      <c r="M3" s="189"/>
      <c r="N3" s="189"/>
      <c r="O3" s="33"/>
      <c r="P3" s="182"/>
    </row>
    <row r="4" spans="1:16" ht="12.75">
      <c r="A4" s="14"/>
      <c r="B4" s="14"/>
      <c r="C4" s="14"/>
      <c r="D4" s="16"/>
      <c r="E4" s="33"/>
      <c r="F4" s="33"/>
      <c r="H4" s="454"/>
      <c r="I4" s="454"/>
      <c r="J4" s="325" t="s">
        <v>834</v>
      </c>
      <c r="K4" s="454"/>
      <c r="L4" s="454"/>
      <c r="M4" s="454"/>
      <c r="N4" s="454"/>
      <c r="O4" s="33"/>
      <c r="P4" s="182"/>
    </row>
    <row r="5" spans="2:16" ht="12.75">
      <c r="B5" s="14"/>
      <c r="C5" s="14"/>
      <c r="D5" s="16"/>
      <c r="E5" s="33"/>
      <c r="F5" s="33"/>
      <c r="G5" s="454"/>
      <c r="H5" s="454"/>
      <c r="I5" s="454"/>
      <c r="J5" s="455" t="s">
        <v>964</v>
      </c>
      <c r="L5" s="454"/>
      <c r="M5" s="454"/>
      <c r="N5" s="454"/>
      <c r="O5" s="33"/>
      <c r="P5" s="182"/>
    </row>
    <row r="6" spans="1:16" ht="12.75">
      <c r="A6" s="98" t="s">
        <v>226</v>
      </c>
      <c r="B6" s="14"/>
      <c r="C6" s="14"/>
      <c r="D6" s="16"/>
      <c r="E6" s="33"/>
      <c r="F6" s="33"/>
      <c r="G6" s="33"/>
      <c r="H6" s="185"/>
      <c r="I6" s="185"/>
      <c r="J6" s="34" t="s">
        <v>19</v>
      </c>
      <c r="K6" s="185"/>
      <c r="L6" s="185"/>
      <c r="M6" s="185"/>
      <c r="N6" s="185"/>
      <c r="O6" s="33"/>
      <c r="P6" s="182"/>
    </row>
    <row r="7" spans="1:16" ht="12.75">
      <c r="A7" s="14"/>
      <c r="B7" s="14"/>
      <c r="C7" s="14"/>
      <c r="D7" s="16"/>
      <c r="E7" s="33"/>
      <c r="F7" s="33"/>
      <c r="G7" s="33"/>
      <c r="H7" s="185"/>
      <c r="I7" s="185"/>
      <c r="J7" s="34" t="s">
        <v>836</v>
      </c>
      <c r="K7" s="185"/>
      <c r="L7" s="185"/>
      <c r="M7" s="185"/>
      <c r="N7" s="185"/>
      <c r="O7" s="33"/>
      <c r="P7" s="182"/>
    </row>
    <row r="8" spans="1:16" ht="15.75">
      <c r="A8" s="53"/>
      <c r="B8" s="54"/>
      <c r="C8" s="14"/>
      <c r="D8" s="16"/>
      <c r="E8" s="462" t="s">
        <v>832</v>
      </c>
      <c r="F8" s="33"/>
      <c r="G8" s="253"/>
      <c r="H8" s="258"/>
      <c r="I8" s="258"/>
      <c r="J8" s="258"/>
      <c r="K8" s="258"/>
      <c r="L8" s="259"/>
      <c r="M8" s="258"/>
      <c r="N8" s="260"/>
      <c r="O8" s="258"/>
      <c r="P8" s="208"/>
    </row>
    <row r="9" spans="1:16" ht="33.7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23" t="s">
        <v>11</v>
      </c>
      <c r="O9" s="94" t="s">
        <v>1071</v>
      </c>
      <c r="P9" s="463" t="s">
        <v>424</v>
      </c>
    </row>
    <row r="10" spans="1:16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"/>
      <c r="O10" s="227"/>
      <c r="P10" s="237"/>
    </row>
    <row r="11" spans="1:16" s="61" customFormat="1" ht="12.75">
      <c r="A11" s="59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374"/>
      <c r="M11" s="221"/>
      <c r="N11" s="2"/>
      <c r="O11" s="227"/>
      <c r="P11" s="237"/>
    </row>
    <row r="12" spans="1:18" s="61" customFormat="1" ht="12.75">
      <c r="A12" s="42" t="s">
        <v>965</v>
      </c>
      <c r="B12" s="41" t="s">
        <v>966</v>
      </c>
      <c r="C12" s="6" t="s">
        <v>1072</v>
      </c>
      <c r="D12" s="6">
        <v>3</v>
      </c>
      <c r="E12" s="62">
        <v>4</v>
      </c>
      <c r="F12" s="62" t="s">
        <v>663</v>
      </c>
      <c r="G12" s="6">
        <v>220</v>
      </c>
      <c r="H12" s="6">
        <v>50</v>
      </c>
      <c r="I12" s="41">
        <v>15500</v>
      </c>
      <c r="J12" s="41">
        <v>37.5</v>
      </c>
      <c r="K12" s="6"/>
      <c r="L12" s="150">
        <v>1079.55</v>
      </c>
      <c r="M12" s="222" t="s">
        <v>1047</v>
      </c>
      <c r="N12" s="6" t="s">
        <v>23</v>
      </c>
      <c r="O12" s="228">
        <f>ROUND(L12*(VLOOKUP(M12,Multipliers!$A$2:$B$7,2,FALSE)),2)</f>
        <v>1079.55</v>
      </c>
      <c r="P12" s="492"/>
      <c r="Q12" s="367"/>
      <c r="R12" s="367"/>
    </row>
    <row r="13" spans="1:18" ht="12.75">
      <c r="A13" s="64" t="s">
        <v>967</v>
      </c>
      <c r="B13" s="40" t="s">
        <v>968</v>
      </c>
      <c r="C13" s="6" t="s">
        <v>1072</v>
      </c>
      <c r="D13" s="6">
        <v>3</v>
      </c>
      <c r="E13" s="65">
        <v>5.5</v>
      </c>
      <c r="F13" s="65" t="s">
        <v>677</v>
      </c>
      <c r="G13" s="6">
        <v>220</v>
      </c>
      <c r="H13" s="6">
        <v>50</v>
      </c>
      <c r="I13" s="40">
        <v>15500</v>
      </c>
      <c r="J13" s="40">
        <v>41.1</v>
      </c>
      <c r="K13" s="6"/>
      <c r="L13" s="150">
        <v>1115.5</v>
      </c>
      <c r="M13" s="222" t="s">
        <v>1047</v>
      </c>
      <c r="N13" s="6" t="s">
        <v>23</v>
      </c>
      <c r="O13" s="228">
        <f>ROUND(L13*(VLOOKUP(M13,Multipliers!$A$2:$B$7,2,FALSE)),2)</f>
        <v>1115.5</v>
      </c>
      <c r="P13" s="474"/>
      <c r="Q13" s="367"/>
      <c r="R13" s="367"/>
    </row>
    <row r="14" spans="1:18" ht="12.75">
      <c r="A14" s="64" t="s">
        <v>969</v>
      </c>
      <c r="B14" s="40" t="s">
        <v>970</v>
      </c>
      <c r="C14" s="6" t="s">
        <v>1072</v>
      </c>
      <c r="D14" s="6">
        <v>3</v>
      </c>
      <c r="E14" s="65">
        <v>7.5</v>
      </c>
      <c r="F14" s="65">
        <v>10</v>
      </c>
      <c r="G14" s="6">
        <v>220</v>
      </c>
      <c r="H14" s="6">
        <v>50</v>
      </c>
      <c r="I14" s="40">
        <v>15500</v>
      </c>
      <c r="J14" s="40">
        <v>45.2</v>
      </c>
      <c r="K14" s="6"/>
      <c r="L14" s="150">
        <v>1175.43</v>
      </c>
      <c r="M14" s="222" t="s">
        <v>1047</v>
      </c>
      <c r="N14" s="6" t="s">
        <v>23</v>
      </c>
      <c r="O14" s="228">
        <f>ROUND(L14*(VLOOKUP(M14,Multipliers!$A$2:$B$7,2,FALSE)),2)</f>
        <v>1175.43</v>
      </c>
      <c r="P14" s="474"/>
      <c r="Q14" s="367"/>
      <c r="R14" s="367"/>
    </row>
    <row r="15" spans="1:18" ht="12.75">
      <c r="A15" s="64" t="s">
        <v>971</v>
      </c>
      <c r="B15" s="40" t="s">
        <v>972</v>
      </c>
      <c r="C15" s="6" t="s">
        <v>1072</v>
      </c>
      <c r="D15" s="6">
        <v>3</v>
      </c>
      <c r="E15" s="65">
        <v>9.3</v>
      </c>
      <c r="F15" s="65" t="s">
        <v>678</v>
      </c>
      <c r="G15" s="6">
        <v>220</v>
      </c>
      <c r="H15" s="6">
        <v>50</v>
      </c>
      <c r="I15" s="40">
        <v>15500</v>
      </c>
      <c r="J15" s="40">
        <v>47.5</v>
      </c>
      <c r="K15" s="6"/>
      <c r="L15" s="150">
        <v>1259.36</v>
      </c>
      <c r="M15" s="222" t="s">
        <v>1047</v>
      </c>
      <c r="N15" s="6" t="s">
        <v>23</v>
      </c>
      <c r="O15" s="228">
        <f>ROUND(L15*(VLOOKUP(M15,Multipliers!$A$2:$B$7,2,FALSE)),2)</f>
        <v>1259.36</v>
      </c>
      <c r="P15" s="474"/>
      <c r="Q15" s="367"/>
      <c r="R15" s="367"/>
    </row>
    <row r="16" spans="1:18" ht="12.75">
      <c r="A16" s="64" t="s">
        <v>973</v>
      </c>
      <c r="B16" s="40" t="s">
        <v>974</v>
      </c>
      <c r="C16" s="6" t="s">
        <v>1072</v>
      </c>
      <c r="D16" s="6">
        <v>3</v>
      </c>
      <c r="E16" s="65">
        <v>11</v>
      </c>
      <c r="F16" s="65">
        <v>15</v>
      </c>
      <c r="G16" s="6">
        <v>220</v>
      </c>
      <c r="H16" s="6">
        <v>50</v>
      </c>
      <c r="I16" s="40">
        <v>15500</v>
      </c>
      <c r="J16" s="40">
        <v>50.9</v>
      </c>
      <c r="K16" s="6"/>
      <c r="L16" s="150">
        <v>1322.73</v>
      </c>
      <c r="M16" s="222" t="s">
        <v>1047</v>
      </c>
      <c r="N16" s="6" t="s">
        <v>23</v>
      </c>
      <c r="O16" s="228">
        <f>ROUND(L16*(VLOOKUP(M16,Multipliers!$A$2:$B$7,2,FALSE)),2)</f>
        <v>1322.73</v>
      </c>
      <c r="P16" s="474"/>
      <c r="Q16" s="367"/>
      <c r="R16" s="367"/>
    </row>
    <row r="17" spans="1:18" ht="12.75">
      <c r="A17" s="64" t="s">
        <v>975</v>
      </c>
      <c r="B17" s="40" t="s">
        <v>976</v>
      </c>
      <c r="C17" s="6" t="s">
        <v>1072</v>
      </c>
      <c r="D17" s="6">
        <v>3</v>
      </c>
      <c r="E17" s="65">
        <v>15</v>
      </c>
      <c r="F17" s="65">
        <v>20</v>
      </c>
      <c r="G17" s="6">
        <v>220</v>
      </c>
      <c r="H17" s="6">
        <v>50</v>
      </c>
      <c r="I17" s="40">
        <v>15500</v>
      </c>
      <c r="J17" s="40">
        <v>56.7</v>
      </c>
      <c r="K17" s="6"/>
      <c r="L17" s="150">
        <v>1576.58</v>
      </c>
      <c r="M17" s="222" t="s">
        <v>1047</v>
      </c>
      <c r="N17" s="6" t="s">
        <v>24</v>
      </c>
      <c r="O17" s="228">
        <f>ROUND(L17*(VLOOKUP(M17,Multipliers!$A$2:$B$7,2,FALSE)),2)</f>
        <v>1576.58</v>
      </c>
      <c r="P17" s="474"/>
      <c r="Q17" s="367"/>
      <c r="R17" s="367"/>
    </row>
    <row r="18" spans="1:18" ht="12.75">
      <c r="A18" s="64" t="s">
        <v>977</v>
      </c>
      <c r="B18" s="40" t="s">
        <v>978</v>
      </c>
      <c r="C18" s="6" t="s">
        <v>1072</v>
      </c>
      <c r="D18" s="6">
        <v>3</v>
      </c>
      <c r="E18" s="65">
        <v>18.5</v>
      </c>
      <c r="F18" s="65">
        <v>25</v>
      </c>
      <c r="G18" s="6">
        <v>220</v>
      </c>
      <c r="H18" s="6">
        <v>50</v>
      </c>
      <c r="I18" s="40">
        <v>15500</v>
      </c>
      <c r="J18" s="40">
        <v>63.3</v>
      </c>
      <c r="K18" s="6"/>
      <c r="L18" s="150">
        <v>1709.23</v>
      </c>
      <c r="M18" s="222" t="s">
        <v>1047</v>
      </c>
      <c r="N18" s="6" t="s">
        <v>24</v>
      </c>
      <c r="O18" s="228">
        <f>ROUND(L18*(VLOOKUP(M18,Multipliers!$A$2:$B$7,2,FALSE)),2)</f>
        <v>1709.23</v>
      </c>
      <c r="P18" s="474"/>
      <c r="Q18" s="367"/>
      <c r="R18" s="367"/>
    </row>
    <row r="19" spans="1:18" ht="12.75">
      <c r="A19" s="64" t="s">
        <v>979</v>
      </c>
      <c r="B19" s="40" t="s">
        <v>980</v>
      </c>
      <c r="C19" s="6" t="s">
        <v>1072</v>
      </c>
      <c r="D19" s="6">
        <v>3</v>
      </c>
      <c r="E19" s="65">
        <v>22</v>
      </c>
      <c r="F19" s="65">
        <v>30</v>
      </c>
      <c r="G19" s="6">
        <v>220</v>
      </c>
      <c r="H19" s="6">
        <v>50</v>
      </c>
      <c r="I19" s="40">
        <v>15500</v>
      </c>
      <c r="J19" s="40">
        <v>69.3</v>
      </c>
      <c r="K19" s="6"/>
      <c r="L19" s="150">
        <v>1917.29</v>
      </c>
      <c r="M19" s="222" t="s">
        <v>1047</v>
      </c>
      <c r="N19" s="6" t="s">
        <v>24</v>
      </c>
      <c r="O19" s="228">
        <f>ROUND(L19*(VLOOKUP(M19,Multipliers!$A$2:$B$7,2,FALSE)),2)</f>
        <v>1917.29</v>
      </c>
      <c r="P19" s="474"/>
      <c r="Q19" s="367"/>
      <c r="R19" s="367"/>
    </row>
    <row r="20" spans="1:18" ht="12.75">
      <c r="A20" s="64"/>
      <c r="B20" s="40"/>
      <c r="C20" s="6"/>
      <c r="D20" s="6"/>
      <c r="E20" s="65"/>
      <c r="F20" s="65"/>
      <c r="G20" s="6"/>
      <c r="H20" s="6"/>
      <c r="I20" s="40"/>
      <c r="J20" s="40"/>
      <c r="K20" s="6"/>
      <c r="L20" s="150"/>
      <c r="M20" s="222"/>
      <c r="N20" s="6"/>
      <c r="O20" s="228"/>
      <c r="P20" s="474"/>
      <c r="R20" s="367"/>
    </row>
    <row r="21" spans="1:18" ht="12.75">
      <c r="A21" s="59" t="s">
        <v>34</v>
      </c>
      <c r="B21" s="66"/>
      <c r="C21" s="6"/>
      <c r="D21" s="6"/>
      <c r="E21" s="65"/>
      <c r="F21" s="65"/>
      <c r="G21" s="6"/>
      <c r="H21" s="6"/>
      <c r="I21" s="40"/>
      <c r="J21" s="40"/>
      <c r="K21" s="6"/>
      <c r="L21" s="150"/>
      <c r="M21" s="222"/>
      <c r="N21" s="409"/>
      <c r="O21" s="228"/>
      <c r="P21" s="474"/>
      <c r="R21" s="367"/>
    </row>
    <row r="22" spans="1:18" ht="12.75">
      <c r="A22" s="64" t="s">
        <v>981</v>
      </c>
      <c r="B22" s="40" t="s">
        <v>982</v>
      </c>
      <c r="C22" s="6" t="s">
        <v>1072</v>
      </c>
      <c r="D22" s="6">
        <v>3</v>
      </c>
      <c r="E22" s="65">
        <v>4</v>
      </c>
      <c r="F22" s="65" t="s">
        <v>663</v>
      </c>
      <c r="G22" s="6">
        <v>220</v>
      </c>
      <c r="H22" s="6">
        <v>50</v>
      </c>
      <c r="I22" s="40">
        <v>15500</v>
      </c>
      <c r="J22" s="41">
        <v>37.5</v>
      </c>
      <c r="K22" s="6"/>
      <c r="L22" s="150">
        <v>1163.99</v>
      </c>
      <c r="M22" s="222" t="s">
        <v>1047</v>
      </c>
      <c r="N22" s="6" t="s">
        <v>23</v>
      </c>
      <c r="O22" s="228">
        <f>ROUND(L22*(VLOOKUP(M22,Multipliers!$A$2:$B$7,2,FALSE)),2)</f>
        <v>1163.99</v>
      </c>
      <c r="P22" s="474"/>
      <c r="Q22" s="51"/>
      <c r="R22" s="367"/>
    </row>
    <row r="23" spans="1:18" ht="12.75">
      <c r="A23" s="64" t="s">
        <v>983</v>
      </c>
      <c r="B23" s="40" t="s">
        <v>984</v>
      </c>
      <c r="C23" s="6" t="s">
        <v>1072</v>
      </c>
      <c r="D23" s="6">
        <v>3</v>
      </c>
      <c r="E23" s="65">
        <v>5.5</v>
      </c>
      <c r="F23" s="65" t="s">
        <v>677</v>
      </c>
      <c r="G23" s="6">
        <v>220</v>
      </c>
      <c r="H23" s="6">
        <v>50</v>
      </c>
      <c r="I23" s="40">
        <v>15500</v>
      </c>
      <c r="J23" s="40">
        <v>41.1</v>
      </c>
      <c r="K23" s="6"/>
      <c r="L23" s="150">
        <v>1199.95</v>
      </c>
      <c r="M23" s="222" t="s">
        <v>1047</v>
      </c>
      <c r="N23" s="6" t="s">
        <v>23</v>
      </c>
      <c r="O23" s="228">
        <f>ROUND(L23*(VLOOKUP(M23,Multipliers!$A$2:$B$7,2,FALSE)),2)</f>
        <v>1199.95</v>
      </c>
      <c r="P23" s="474"/>
      <c r="Q23" s="51"/>
      <c r="R23" s="367"/>
    </row>
    <row r="24" spans="1:18" ht="12.75">
      <c r="A24" s="64" t="s">
        <v>985</v>
      </c>
      <c r="B24" s="40" t="s">
        <v>986</v>
      </c>
      <c r="C24" s="6" t="s">
        <v>1072</v>
      </c>
      <c r="D24" s="6">
        <v>3</v>
      </c>
      <c r="E24" s="65">
        <v>7.5</v>
      </c>
      <c r="F24" s="65">
        <v>10</v>
      </c>
      <c r="G24" s="6">
        <v>220</v>
      </c>
      <c r="H24" s="6">
        <v>50</v>
      </c>
      <c r="I24" s="40">
        <v>15500</v>
      </c>
      <c r="J24" s="40">
        <v>45.2</v>
      </c>
      <c r="K24" s="6"/>
      <c r="L24" s="150">
        <v>1259.88</v>
      </c>
      <c r="M24" s="222" t="s">
        <v>1047</v>
      </c>
      <c r="N24" s="6" t="s">
        <v>23</v>
      </c>
      <c r="O24" s="228">
        <f>ROUND(L24*(VLOOKUP(M24,Multipliers!$A$2:$B$7,2,FALSE)),2)</f>
        <v>1259.88</v>
      </c>
      <c r="P24" s="474"/>
      <c r="Q24" s="51"/>
      <c r="R24" s="367"/>
    </row>
    <row r="25" spans="1:18" ht="12.75">
      <c r="A25" s="64" t="s">
        <v>987</v>
      </c>
      <c r="B25" s="40" t="s">
        <v>988</v>
      </c>
      <c r="C25" s="6" t="s">
        <v>1072</v>
      </c>
      <c r="D25" s="6">
        <v>3</v>
      </c>
      <c r="E25" s="65">
        <v>9.3</v>
      </c>
      <c r="F25" s="65" t="s">
        <v>678</v>
      </c>
      <c r="G25" s="6">
        <v>220</v>
      </c>
      <c r="H25" s="6">
        <v>50</v>
      </c>
      <c r="I25" s="40">
        <v>15500</v>
      </c>
      <c r="J25" s="40">
        <v>47.5</v>
      </c>
      <c r="K25" s="6"/>
      <c r="L25" s="150">
        <v>1343.82</v>
      </c>
      <c r="M25" s="222" t="s">
        <v>1047</v>
      </c>
      <c r="N25" s="6" t="s">
        <v>23</v>
      </c>
      <c r="O25" s="228">
        <f>ROUND(L25*(VLOOKUP(M25,Multipliers!$A$2:$B$7,2,FALSE)),2)</f>
        <v>1343.82</v>
      </c>
      <c r="P25" s="474"/>
      <c r="Q25" s="51"/>
      <c r="R25" s="367"/>
    </row>
    <row r="26" spans="1:18" ht="12.75">
      <c r="A26" s="64" t="s">
        <v>989</v>
      </c>
      <c r="B26" s="40" t="s">
        <v>990</v>
      </c>
      <c r="C26" s="6" t="s">
        <v>1072</v>
      </c>
      <c r="D26" s="6">
        <v>3</v>
      </c>
      <c r="E26" s="65">
        <v>11</v>
      </c>
      <c r="F26" s="65">
        <v>15</v>
      </c>
      <c r="G26" s="6">
        <v>220</v>
      </c>
      <c r="H26" s="6">
        <v>50</v>
      </c>
      <c r="I26" s="40">
        <v>15500</v>
      </c>
      <c r="J26" s="40">
        <v>50.9</v>
      </c>
      <c r="K26" s="6"/>
      <c r="L26" s="150">
        <v>1407.18</v>
      </c>
      <c r="M26" s="222" t="s">
        <v>1047</v>
      </c>
      <c r="N26" s="6" t="s">
        <v>23</v>
      </c>
      <c r="O26" s="228">
        <f>ROUND(L26*(VLOOKUP(M26,Multipliers!$A$2:$B$7,2,FALSE)),2)</f>
        <v>1407.18</v>
      </c>
      <c r="P26" s="474"/>
      <c r="Q26" s="51"/>
      <c r="R26" s="367"/>
    </row>
    <row r="27" spans="1:18" ht="12.75">
      <c r="A27" s="64" t="s">
        <v>991</v>
      </c>
      <c r="B27" s="40" t="s">
        <v>992</v>
      </c>
      <c r="C27" s="6" t="s">
        <v>1072</v>
      </c>
      <c r="D27" s="6">
        <v>3</v>
      </c>
      <c r="E27" s="65">
        <v>15</v>
      </c>
      <c r="F27" s="65">
        <v>20</v>
      </c>
      <c r="G27" s="6">
        <v>220</v>
      </c>
      <c r="H27" s="6">
        <v>50</v>
      </c>
      <c r="I27" s="40">
        <v>15500</v>
      </c>
      <c r="J27" s="40">
        <v>56.7</v>
      </c>
      <c r="K27" s="6"/>
      <c r="L27" s="150">
        <v>1629.83</v>
      </c>
      <c r="M27" s="222" t="s">
        <v>1047</v>
      </c>
      <c r="N27" s="6" t="s">
        <v>23</v>
      </c>
      <c r="O27" s="228">
        <f>ROUND(L27*(VLOOKUP(M27,Multipliers!$A$2:$B$7,2,FALSE)),2)</f>
        <v>1629.83</v>
      </c>
      <c r="P27" s="474"/>
      <c r="Q27" s="51"/>
      <c r="R27" s="367"/>
    </row>
    <row r="28" spans="1:18" ht="12.75">
      <c r="A28" s="64" t="s">
        <v>993</v>
      </c>
      <c r="B28" s="40" t="s">
        <v>994</v>
      </c>
      <c r="C28" s="6" t="s">
        <v>1072</v>
      </c>
      <c r="D28" s="6">
        <v>3</v>
      </c>
      <c r="E28" s="65">
        <v>18.5</v>
      </c>
      <c r="F28" s="65">
        <v>25</v>
      </c>
      <c r="G28" s="6">
        <v>220</v>
      </c>
      <c r="H28" s="6">
        <v>50</v>
      </c>
      <c r="I28" s="40">
        <v>15500</v>
      </c>
      <c r="J28" s="40">
        <v>63.3</v>
      </c>
      <c r="K28" s="6"/>
      <c r="L28" s="150">
        <v>1762.49</v>
      </c>
      <c r="M28" s="222" t="s">
        <v>1047</v>
      </c>
      <c r="N28" s="6" t="s">
        <v>23</v>
      </c>
      <c r="O28" s="228">
        <f>ROUND(L28*(VLOOKUP(M28,Multipliers!$A$2:$B$7,2,FALSE)),2)</f>
        <v>1762.49</v>
      </c>
      <c r="P28" s="474"/>
      <c r="Q28" s="51"/>
      <c r="R28" s="367"/>
    </row>
    <row r="29" spans="1:18" ht="12.75">
      <c r="A29" s="64" t="s">
        <v>995</v>
      </c>
      <c r="B29" s="40" t="s">
        <v>996</v>
      </c>
      <c r="C29" s="6" t="s">
        <v>1072</v>
      </c>
      <c r="D29" s="6">
        <v>3</v>
      </c>
      <c r="E29" s="65">
        <v>22</v>
      </c>
      <c r="F29" s="65">
        <v>30</v>
      </c>
      <c r="G29" s="6">
        <v>220</v>
      </c>
      <c r="H29" s="6">
        <v>50</v>
      </c>
      <c r="I29" s="40">
        <v>15500</v>
      </c>
      <c r="J29" s="40">
        <v>69.3</v>
      </c>
      <c r="K29" s="6"/>
      <c r="L29" s="150">
        <v>1970.56</v>
      </c>
      <c r="M29" s="222" t="s">
        <v>1047</v>
      </c>
      <c r="N29" s="6" t="s">
        <v>23</v>
      </c>
      <c r="O29" s="228">
        <f>ROUND(L29*(VLOOKUP(M29,Multipliers!$A$2:$B$7,2,FALSE)),2)</f>
        <v>1970.56</v>
      </c>
      <c r="P29" s="474"/>
      <c r="Q29" s="51"/>
      <c r="R29" s="367"/>
    </row>
    <row r="30" spans="1:18" ht="12.75">
      <c r="A30" s="64" t="s">
        <v>997</v>
      </c>
      <c r="B30" s="40" t="s">
        <v>998</v>
      </c>
      <c r="C30" s="6" t="s">
        <v>1072</v>
      </c>
      <c r="D30" s="6">
        <v>3</v>
      </c>
      <c r="E30" s="65">
        <v>30</v>
      </c>
      <c r="F30" s="65">
        <v>40</v>
      </c>
      <c r="G30" s="6">
        <v>220</v>
      </c>
      <c r="H30" s="6">
        <v>50</v>
      </c>
      <c r="I30" s="40">
        <v>27500</v>
      </c>
      <c r="J30" s="40">
        <v>83.9</v>
      </c>
      <c r="K30" s="6"/>
      <c r="L30" s="150">
        <v>2568.44</v>
      </c>
      <c r="M30" s="222" t="s">
        <v>1047</v>
      </c>
      <c r="N30" s="38" t="s">
        <v>24</v>
      </c>
      <c r="O30" s="228">
        <f>ROUND(L30*(VLOOKUP(M30,Multipliers!$A$2:$B$7,2,FALSE)),2)</f>
        <v>2568.44</v>
      </c>
      <c r="P30" s="474"/>
      <c r="Q30" s="51"/>
      <c r="R30" s="367"/>
    </row>
    <row r="31" spans="1:18" s="3" customFormat="1" ht="12.75">
      <c r="A31" s="64"/>
      <c r="B31" s="40"/>
      <c r="C31" s="6"/>
      <c r="D31" s="6"/>
      <c r="E31" s="65"/>
      <c r="F31" s="65"/>
      <c r="G31" s="6"/>
      <c r="H31" s="6"/>
      <c r="I31" s="40"/>
      <c r="J31" s="40"/>
      <c r="K31" s="6"/>
      <c r="L31" s="150"/>
      <c r="M31" s="222"/>
      <c r="N31" s="38"/>
      <c r="O31" s="228"/>
      <c r="P31" s="474"/>
      <c r="R31" s="367"/>
    </row>
    <row r="32" spans="1:18" s="3" customFormat="1" ht="12.75">
      <c r="A32" s="181" t="s">
        <v>242</v>
      </c>
      <c r="B32" s="2"/>
      <c r="C32" s="2"/>
      <c r="D32" s="2"/>
      <c r="E32" s="338"/>
      <c r="F32" s="22"/>
      <c r="G32" s="228"/>
      <c r="H32" s="83"/>
      <c r="I32" s="106"/>
      <c r="J32" s="295"/>
      <c r="K32" s="333"/>
      <c r="L32" s="106"/>
      <c r="O32" s="228"/>
      <c r="P32" s="493"/>
      <c r="R32" s="367"/>
    </row>
    <row r="33" spans="1:18" s="3" customFormat="1" ht="12.75">
      <c r="A33" s="12" t="s">
        <v>243</v>
      </c>
      <c r="B33" s="68" t="s">
        <v>347</v>
      </c>
      <c r="C33" s="2"/>
      <c r="D33" s="2"/>
      <c r="I33" s="106"/>
      <c r="J33" s="295"/>
      <c r="K33" s="333"/>
      <c r="L33" s="338">
        <v>2.57</v>
      </c>
      <c r="M33" s="22" t="s">
        <v>69</v>
      </c>
      <c r="N33" s="2"/>
      <c r="O33" s="228">
        <f>ROUND(L33*(VLOOKUP(M33,Multipliers!$A$2:$B$7,2,FALSE)),2)</f>
        <v>2.57</v>
      </c>
      <c r="P33" s="474" t="s">
        <v>831</v>
      </c>
      <c r="R33" s="367"/>
    </row>
    <row r="34" spans="1:18" s="3" customFormat="1" ht="12.75">
      <c r="A34" s="12" t="s">
        <v>244</v>
      </c>
      <c r="B34" s="68" t="s">
        <v>345</v>
      </c>
      <c r="C34" s="2"/>
      <c r="D34" s="2"/>
      <c r="I34" s="106"/>
      <c r="J34" s="295"/>
      <c r="K34" s="333"/>
      <c r="L34" s="338">
        <v>0.4</v>
      </c>
      <c r="M34" s="22" t="s">
        <v>69</v>
      </c>
      <c r="N34" s="2"/>
      <c r="O34" s="228">
        <f>ROUND(L34*(VLOOKUP(M34,Multipliers!$A$2:$B$7,2,FALSE)),2)</f>
        <v>0.4</v>
      </c>
      <c r="P34" s="474" t="s">
        <v>831</v>
      </c>
      <c r="R34" s="367"/>
    </row>
    <row r="35" spans="1:18" s="3" customFormat="1" ht="12.75">
      <c r="A35" s="12" t="s">
        <v>245</v>
      </c>
      <c r="B35" s="68" t="s">
        <v>346</v>
      </c>
      <c r="C35" s="2"/>
      <c r="D35" s="2"/>
      <c r="I35" s="106"/>
      <c r="J35" s="295"/>
      <c r="K35" s="157"/>
      <c r="L35" s="369">
        <v>3.71</v>
      </c>
      <c r="M35" s="22" t="s">
        <v>69</v>
      </c>
      <c r="N35" s="2"/>
      <c r="O35" s="228">
        <f>ROUND(L35*(VLOOKUP(M35,Multipliers!$A$2:$B$7,2,FALSE)),2)</f>
        <v>3.71</v>
      </c>
      <c r="P35" s="474" t="s">
        <v>831</v>
      </c>
      <c r="R35" s="367"/>
    </row>
    <row r="36" spans="1:18" s="3" customFormat="1" ht="12.75">
      <c r="A36" s="10" t="s">
        <v>123</v>
      </c>
      <c r="B36" s="2" t="s">
        <v>125</v>
      </c>
      <c r="C36" s="2"/>
      <c r="D36" s="2"/>
      <c r="J36" s="295"/>
      <c r="L36" s="369">
        <v>17.3</v>
      </c>
      <c r="M36" s="22" t="s">
        <v>69</v>
      </c>
      <c r="N36" s="2"/>
      <c r="O36" s="228">
        <f>ROUND(L36*(VLOOKUP(M36,Multipliers!$A$2:$B$7,2,FALSE)),2)</f>
        <v>17.3</v>
      </c>
      <c r="P36" s="474" t="s">
        <v>831</v>
      </c>
      <c r="R36" s="367"/>
    </row>
    <row r="37" spans="1:18" s="3" customFormat="1" ht="12.75">
      <c r="A37" s="414" t="s">
        <v>124</v>
      </c>
      <c r="B37" s="7" t="s">
        <v>126</v>
      </c>
      <c r="C37" s="7"/>
      <c r="D37" s="7"/>
      <c r="E37" s="11"/>
      <c r="F37" s="11"/>
      <c r="G37" s="11"/>
      <c r="H37" s="11"/>
      <c r="I37" s="11"/>
      <c r="J37" s="11"/>
      <c r="K37" s="11"/>
      <c r="L37" s="471">
        <v>20.01</v>
      </c>
      <c r="M37" s="20" t="s">
        <v>69</v>
      </c>
      <c r="N37" s="7"/>
      <c r="O37" s="244">
        <f>ROUND(L37*(VLOOKUP(M37,Multipliers!$A$2:$B$7,2,FALSE)),2)</f>
        <v>20.01</v>
      </c>
      <c r="P37" s="476" t="s">
        <v>831</v>
      </c>
      <c r="R37" s="367"/>
    </row>
    <row r="38" ht="12.75">
      <c r="L38" s="74"/>
    </row>
    <row r="39" spans="1:6" ht="12.75">
      <c r="A39" s="47"/>
      <c r="B39" s="3"/>
      <c r="C39" s="6"/>
      <c r="D39" s="45"/>
      <c r="E39" s="148"/>
      <c r="F39" s="3"/>
    </row>
  </sheetData>
  <sheetProtection password="C7D6" sheet="1" objects="1" scenarios="1"/>
  <printOptions gridLines="1" horizontalCentered="1"/>
  <pageMargins left="0.7874015748031497" right="0.5511811023622047" top="0.5905511811023623" bottom="0.5905511811023623" header="0.31496062992125984" footer="0.31496062992125984"/>
  <pageSetup fitToHeight="2" horizontalDpi="300" verticalDpi="300" orientation="landscape" paperSize="9" scale="95" r:id="rId2"/>
  <headerFooter alignWithMargins="0">
    <oddFooter>&amp;L&amp;8             W = Waterwell (Standard); SD = Star Delta Start; SB = Subtrol; SIC = Silicon Carbide Seal&amp;C                             
                     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="90" zoomScaleNormal="90" zoomScalePageLayoutView="0" workbookViewId="0" topLeftCell="A1">
      <selection activeCell="A3" sqref="A3"/>
    </sheetView>
  </sheetViews>
  <sheetFormatPr defaultColWidth="6.7109375" defaultRowHeight="12.75"/>
  <cols>
    <col min="1" max="1" width="10.421875" style="1" customWidth="1"/>
    <col min="2" max="2" width="23.140625" style="1" customWidth="1"/>
    <col min="3" max="3" width="7.00390625" style="1" customWidth="1"/>
    <col min="4" max="4" width="6.00390625" style="18" customWidth="1"/>
    <col min="5" max="5" width="4.421875" style="0" customWidth="1"/>
    <col min="6" max="6" width="3.8515625" style="0" customWidth="1"/>
    <col min="7" max="7" width="6.421875" style="0" customWidth="1"/>
    <col min="8" max="8" width="4.7109375" style="0" customWidth="1"/>
    <col min="9" max="9" width="5.57421875" style="0" customWidth="1"/>
    <col min="10" max="10" width="6.7109375" style="0" customWidth="1"/>
    <col min="11" max="11" width="6.8515625" style="0" customWidth="1"/>
    <col min="12" max="12" width="9.8515625" style="19" customWidth="1"/>
    <col min="13" max="13" width="7.00390625" style="0" bestFit="1" customWidth="1"/>
    <col min="14" max="14" width="10.57421875" style="1" customWidth="1"/>
    <col min="15" max="15" width="8.7109375" style="0" customWidth="1"/>
    <col min="16" max="16" width="8.00390625" style="13" bestFit="1" customWidth="1"/>
    <col min="17" max="18" width="8.140625" style="0" bestFit="1" customWidth="1"/>
  </cols>
  <sheetData>
    <row r="1" spans="1:16" ht="30" customHeight="1">
      <c r="A1" s="14"/>
      <c r="B1" s="14"/>
      <c r="C1" s="14"/>
      <c r="D1" s="16"/>
      <c r="E1" s="33"/>
      <c r="F1" s="33"/>
      <c r="H1" s="189"/>
      <c r="I1" s="189"/>
      <c r="J1" s="32" t="s">
        <v>1057</v>
      </c>
      <c r="K1" s="189"/>
      <c r="L1" s="189"/>
      <c r="M1" s="189"/>
      <c r="N1" s="189"/>
      <c r="O1" s="33"/>
      <c r="P1" s="182"/>
    </row>
    <row r="2" spans="1:16" ht="18">
      <c r="A2" s="14"/>
      <c r="B2" s="14"/>
      <c r="C2" s="14"/>
      <c r="D2" s="16"/>
      <c r="E2" s="33"/>
      <c r="F2" s="33"/>
      <c r="G2" s="33"/>
      <c r="H2" s="189"/>
      <c r="I2" s="189"/>
      <c r="J2" s="32" t="s">
        <v>999</v>
      </c>
      <c r="K2" s="189"/>
      <c r="L2" s="189"/>
      <c r="M2" s="189"/>
      <c r="N2" s="189"/>
      <c r="O2" s="33"/>
      <c r="P2" s="182"/>
    </row>
    <row r="3" spans="1:16" ht="18">
      <c r="A3" s="14"/>
      <c r="B3" s="14"/>
      <c r="C3" s="14"/>
      <c r="D3" s="16"/>
      <c r="E3" s="33"/>
      <c r="F3" s="33"/>
      <c r="G3" s="33"/>
      <c r="H3" s="189"/>
      <c r="I3" s="189"/>
      <c r="J3" s="32" t="s">
        <v>1058</v>
      </c>
      <c r="K3" s="189"/>
      <c r="L3" s="189"/>
      <c r="M3" s="189"/>
      <c r="N3" s="189"/>
      <c r="O3" s="33"/>
      <c r="P3" s="182"/>
    </row>
    <row r="4" spans="2:16" ht="12.75">
      <c r="B4" s="14"/>
      <c r="C4" s="14"/>
      <c r="D4" s="16"/>
      <c r="E4" s="33"/>
      <c r="F4" s="33"/>
      <c r="H4" s="454"/>
      <c r="I4" s="454"/>
      <c r="J4" s="325" t="s">
        <v>834</v>
      </c>
      <c r="K4" s="454"/>
      <c r="L4" s="454"/>
      <c r="M4" s="454"/>
      <c r="N4" s="454"/>
      <c r="O4" s="33"/>
      <c r="P4" s="182"/>
    </row>
    <row r="5" spans="1:16" ht="12.75">
      <c r="A5" s="14"/>
      <c r="B5" s="14"/>
      <c r="C5" s="14"/>
      <c r="D5" s="16"/>
      <c r="E5" s="33"/>
      <c r="F5" s="33"/>
      <c r="G5" s="454"/>
      <c r="H5" s="454"/>
      <c r="I5" s="454"/>
      <c r="J5" s="455" t="s">
        <v>1000</v>
      </c>
      <c r="L5" s="454"/>
      <c r="M5" s="454"/>
      <c r="N5" s="454"/>
      <c r="O5" s="33"/>
      <c r="P5" s="182"/>
    </row>
    <row r="6" spans="1:16" ht="12.75">
      <c r="A6" s="98" t="s">
        <v>226</v>
      </c>
      <c r="B6" s="14"/>
      <c r="C6" s="14"/>
      <c r="D6" s="16"/>
      <c r="E6" s="33"/>
      <c r="F6" s="33"/>
      <c r="G6" s="33"/>
      <c r="H6" s="185"/>
      <c r="I6" s="185"/>
      <c r="J6" s="34" t="s">
        <v>19</v>
      </c>
      <c r="K6" s="185"/>
      <c r="L6" s="185"/>
      <c r="M6" s="185"/>
      <c r="N6" s="185"/>
      <c r="O6" s="33"/>
      <c r="P6" s="182"/>
    </row>
    <row r="7" spans="2:16" ht="12.75">
      <c r="B7" s="14"/>
      <c r="C7" s="14"/>
      <c r="D7" s="16"/>
      <c r="E7" s="33"/>
      <c r="F7" s="33"/>
      <c r="G7" s="33"/>
      <c r="H7" s="185"/>
      <c r="I7" s="185"/>
      <c r="J7" s="34" t="s">
        <v>836</v>
      </c>
      <c r="K7" s="185"/>
      <c r="L7" s="185"/>
      <c r="M7" s="185"/>
      <c r="N7" s="185"/>
      <c r="O7" s="33"/>
      <c r="P7" s="182"/>
    </row>
    <row r="8" spans="1:16" ht="15.75">
      <c r="A8" s="53"/>
      <c r="B8" s="324"/>
      <c r="C8" s="14"/>
      <c r="D8" s="16"/>
      <c r="E8" s="33"/>
      <c r="F8" s="33"/>
      <c r="G8" s="462" t="s">
        <v>832</v>
      </c>
      <c r="H8" s="258"/>
      <c r="I8" s="258"/>
      <c r="J8" s="258"/>
      <c r="K8" s="258"/>
      <c r="L8" s="259"/>
      <c r="M8" s="258"/>
      <c r="N8" s="260"/>
      <c r="O8" s="258"/>
      <c r="P8" s="208"/>
    </row>
    <row r="9" spans="1:16" ht="33.7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23" t="s">
        <v>884</v>
      </c>
      <c r="O9" s="94" t="s">
        <v>1071</v>
      </c>
      <c r="P9" s="463" t="s">
        <v>424</v>
      </c>
    </row>
    <row r="10" spans="1:16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21"/>
      <c r="M10" s="221"/>
      <c r="N10" s="2"/>
      <c r="O10" s="227"/>
      <c r="P10" s="237"/>
    </row>
    <row r="11" spans="1:16" s="61" customFormat="1" ht="12.75">
      <c r="A11" s="59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374"/>
      <c r="M11" s="221"/>
      <c r="N11" s="2"/>
      <c r="O11" s="227"/>
      <c r="P11" s="237"/>
    </row>
    <row r="12" spans="1:18" s="61" customFormat="1" ht="12.75">
      <c r="A12" s="42" t="s">
        <v>1001</v>
      </c>
      <c r="B12" s="41" t="s">
        <v>1002</v>
      </c>
      <c r="C12" s="6" t="s">
        <v>1072</v>
      </c>
      <c r="D12" s="6">
        <v>3</v>
      </c>
      <c r="E12" s="62">
        <v>4</v>
      </c>
      <c r="F12" s="62" t="s">
        <v>663</v>
      </c>
      <c r="G12" s="6">
        <v>500</v>
      </c>
      <c r="H12" s="6">
        <v>50</v>
      </c>
      <c r="I12" s="41">
        <v>15500</v>
      </c>
      <c r="J12" s="41">
        <v>37.5</v>
      </c>
      <c r="K12" s="6" t="s">
        <v>29</v>
      </c>
      <c r="L12" s="150">
        <v>1129.3</v>
      </c>
      <c r="M12" s="222" t="s">
        <v>1047</v>
      </c>
      <c r="N12" s="6" t="s">
        <v>23</v>
      </c>
      <c r="O12" s="228">
        <f>ROUND(L12*(VLOOKUP(M12,Multipliers!$A$2:$B$7,2,FALSE)),2)</f>
        <v>1129.3</v>
      </c>
      <c r="P12" s="237"/>
      <c r="Q12" s="367"/>
      <c r="R12" s="367"/>
    </row>
    <row r="13" spans="1:18" ht="12.75">
      <c r="A13" s="64" t="s">
        <v>1003</v>
      </c>
      <c r="B13" s="40" t="s">
        <v>1004</v>
      </c>
      <c r="C13" s="6" t="s">
        <v>1072</v>
      </c>
      <c r="D13" s="6">
        <v>3</v>
      </c>
      <c r="E13" s="65">
        <v>5.5</v>
      </c>
      <c r="F13" s="65" t="s">
        <v>677</v>
      </c>
      <c r="G13" s="6">
        <v>500</v>
      </c>
      <c r="H13" s="6">
        <v>50</v>
      </c>
      <c r="I13" s="40">
        <v>15500</v>
      </c>
      <c r="J13" s="40">
        <v>41.1</v>
      </c>
      <c r="K13" s="6" t="s">
        <v>29</v>
      </c>
      <c r="L13" s="150">
        <v>1167.04</v>
      </c>
      <c r="M13" s="222" t="s">
        <v>1047</v>
      </c>
      <c r="N13" s="6" t="s">
        <v>23</v>
      </c>
      <c r="O13" s="228">
        <f>ROUND(L13*(VLOOKUP(M13,Multipliers!$A$2:$B$7,2,FALSE)),2)</f>
        <v>1167.04</v>
      </c>
      <c r="P13" s="149"/>
      <c r="Q13" s="367"/>
      <c r="R13" s="367"/>
    </row>
    <row r="14" spans="1:18" ht="12.75">
      <c r="A14" s="64" t="s">
        <v>1005</v>
      </c>
      <c r="B14" s="40" t="s">
        <v>1006</v>
      </c>
      <c r="C14" s="6" t="s">
        <v>1072</v>
      </c>
      <c r="D14" s="6">
        <v>3</v>
      </c>
      <c r="E14" s="65">
        <v>7.5</v>
      </c>
      <c r="F14" s="65">
        <v>10</v>
      </c>
      <c r="G14" s="6">
        <v>500</v>
      </c>
      <c r="H14" s="6">
        <v>50</v>
      </c>
      <c r="I14" s="40">
        <v>15500</v>
      </c>
      <c r="J14" s="40">
        <v>45.2</v>
      </c>
      <c r="K14" s="6" t="s">
        <v>29</v>
      </c>
      <c r="L14" s="150">
        <v>1229.98</v>
      </c>
      <c r="M14" s="222" t="s">
        <v>1047</v>
      </c>
      <c r="N14" s="6" t="s">
        <v>23</v>
      </c>
      <c r="O14" s="228">
        <f>ROUND(L14*(VLOOKUP(M14,Multipliers!$A$2:$B$7,2,FALSE)),2)</f>
        <v>1229.98</v>
      </c>
      <c r="P14" s="149"/>
      <c r="Q14" s="367"/>
      <c r="R14" s="367"/>
    </row>
    <row r="15" spans="1:18" ht="12.75">
      <c r="A15" s="64" t="s">
        <v>1007</v>
      </c>
      <c r="B15" s="40" t="s">
        <v>1008</v>
      </c>
      <c r="C15" s="6" t="s">
        <v>1072</v>
      </c>
      <c r="D15" s="6">
        <v>3</v>
      </c>
      <c r="E15" s="65">
        <v>9.3</v>
      </c>
      <c r="F15" s="65" t="s">
        <v>678</v>
      </c>
      <c r="G15" s="6">
        <v>500</v>
      </c>
      <c r="H15" s="6">
        <v>50</v>
      </c>
      <c r="I15" s="40">
        <v>15500</v>
      </c>
      <c r="J15" s="40">
        <v>47.5</v>
      </c>
      <c r="K15" s="6" t="s">
        <v>29</v>
      </c>
      <c r="L15" s="150">
        <v>1318.09</v>
      </c>
      <c r="M15" s="222" t="s">
        <v>1047</v>
      </c>
      <c r="N15" s="6" t="s">
        <v>23</v>
      </c>
      <c r="O15" s="228">
        <f>ROUND(L15*(VLOOKUP(M15,Multipliers!$A$2:$B$7,2,FALSE)),2)</f>
        <v>1318.09</v>
      </c>
      <c r="P15" s="149"/>
      <c r="Q15" s="367"/>
      <c r="R15" s="367"/>
    </row>
    <row r="16" spans="1:18" ht="12.75">
      <c r="A16" s="64" t="s">
        <v>1009</v>
      </c>
      <c r="B16" s="40" t="s">
        <v>1010</v>
      </c>
      <c r="C16" s="6" t="s">
        <v>1072</v>
      </c>
      <c r="D16" s="6">
        <v>3</v>
      </c>
      <c r="E16" s="65">
        <v>11</v>
      </c>
      <c r="F16" s="65">
        <v>15</v>
      </c>
      <c r="G16" s="6">
        <v>500</v>
      </c>
      <c r="H16" s="6">
        <v>50</v>
      </c>
      <c r="I16" s="40">
        <v>15500</v>
      </c>
      <c r="J16" s="40">
        <v>50.9</v>
      </c>
      <c r="K16" s="6" t="s">
        <v>29</v>
      </c>
      <c r="L16" s="150">
        <v>1384.64</v>
      </c>
      <c r="M16" s="222" t="s">
        <v>1047</v>
      </c>
      <c r="N16" s="6" t="s">
        <v>23</v>
      </c>
      <c r="O16" s="228">
        <f>ROUND(L16*(VLOOKUP(M16,Multipliers!$A$2:$B$7,2,FALSE)),2)</f>
        <v>1384.64</v>
      </c>
      <c r="P16" s="149"/>
      <c r="Q16" s="367"/>
      <c r="R16" s="367"/>
    </row>
    <row r="17" spans="1:18" ht="12.75">
      <c r="A17" s="64" t="s">
        <v>1011</v>
      </c>
      <c r="B17" s="40" t="s">
        <v>1012</v>
      </c>
      <c r="C17" s="6" t="s">
        <v>1072</v>
      </c>
      <c r="D17" s="6">
        <v>3</v>
      </c>
      <c r="E17" s="65">
        <v>15</v>
      </c>
      <c r="F17" s="65">
        <v>20</v>
      </c>
      <c r="G17" s="6">
        <v>500</v>
      </c>
      <c r="H17" s="6">
        <v>50</v>
      </c>
      <c r="I17" s="40">
        <v>15500</v>
      </c>
      <c r="J17" s="40">
        <v>56.7</v>
      </c>
      <c r="K17" s="6" t="s">
        <v>29</v>
      </c>
      <c r="L17" s="150">
        <v>1618.46</v>
      </c>
      <c r="M17" s="222" t="s">
        <v>1047</v>
      </c>
      <c r="N17" s="6" t="s">
        <v>23</v>
      </c>
      <c r="O17" s="228">
        <f>ROUND(L17*(VLOOKUP(M17,Multipliers!$A$2:$B$7,2,FALSE)),2)</f>
        <v>1618.46</v>
      </c>
      <c r="P17" s="149"/>
      <c r="Q17" s="367"/>
      <c r="R17" s="367"/>
    </row>
    <row r="18" spans="1:18" ht="12.75">
      <c r="A18" s="64" t="s">
        <v>1013</v>
      </c>
      <c r="B18" s="40" t="s">
        <v>1014</v>
      </c>
      <c r="C18" s="6" t="s">
        <v>1072</v>
      </c>
      <c r="D18" s="6">
        <v>3</v>
      </c>
      <c r="E18" s="65">
        <v>18.5</v>
      </c>
      <c r="F18" s="65">
        <v>25</v>
      </c>
      <c r="G18" s="6">
        <v>500</v>
      </c>
      <c r="H18" s="6">
        <v>50</v>
      </c>
      <c r="I18" s="40">
        <v>15500</v>
      </c>
      <c r="J18" s="40">
        <v>63.3</v>
      </c>
      <c r="K18" s="6" t="s">
        <v>29</v>
      </c>
      <c r="L18" s="150">
        <v>1757.73</v>
      </c>
      <c r="M18" s="222" t="s">
        <v>1047</v>
      </c>
      <c r="N18" s="6" t="s">
        <v>23</v>
      </c>
      <c r="O18" s="228">
        <f>ROUND(L18*(VLOOKUP(M18,Multipliers!$A$2:$B$7,2,FALSE)),2)</f>
        <v>1757.73</v>
      </c>
      <c r="P18" s="149"/>
      <c r="Q18" s="367"/>
      <c r="R18" s="367"/>
    </row>
    <row r="19" spans="1:18" ht="12.75">
      <c r="A19" s="64" t="s">
        <v>1015</v>
      </c>
      <c r="B19" s="40" t="s">
        <v>1016</v>
      </c>
      <c r="C19" s="6" t="s">
        <v>1072</v>
      </c>
      <c r="D19" s="6">
        <v>3</v>
      </c>
      <c r="E19" s="65">
        <v>22</v>
      </c>
      <c r="F19" s="65">
        <v>30</v>
      </c>
      <c r="G19" s="6">
        <v>500</v>
      </c>
      <c r="H19" s="6">
        <v>50</v>
      </c>
      <c r="I19" s="40">
        <v>15500</v>
      </c>
      <c r="J19" s="40">
        <v>69.3</v>
      </c>
      <c r="K19" s="6" t="s">
        <v>29</v>
      </c>
      <c r="L19" s="150">
        <v>1976.2</v>
      </c>
      <c r="M19" s="222" t="s">
        <v>1047</v>
      </c>
      <c r="N19" s="6" t="s">
        <v>23</v>
      </c>
      <c r="O19" s="228">
        <f>ROUND(L19*(VLOOKUP(M19,Multipliers!$A$2:$B$7,2,FALSE)),2)</f>
        <v>1976.2</v>
      </c>
      <c r="P19" s="149"/>
      <c r="Q19" s="367"/>
      <c r="R19" s="367"/>
    </row>
    <row r="20" spans="1:18" ht="12.75">
      <c r="A20" s="64" t="s">
        <v>1017</v>
      </c>
      <c r="B20" s="40" t="s">
        <v>1018</v>
      </c>
      <c r="C20" s="6" t="s">
        <v>1072</v>
      </c>
      <c r="D20" s="6">
        <v>3</v>
      </c>
      <c r="E20" s="65">
        <v>30</v>
      </c>
      <c r="F20" s="65">
        <v>40</v>
      </c>
      <c r="G20" s="6">
        <v>500</v>
      </c>
      <c r="H20" s="6">
        <v>50</v>
      </c>
      <c r="I20" s="40">
        <v>27500</v>
      </c>
      <c r="J20" s="40">
        <v>83.9</v>
      </c>
      <c r="K20" s="6" t="s">
        <v>29</v>
      </c>
      <c r="L20" s="150">
        <v>2538.47</v>
      </c>
      <c r="M20" s="222" t="s">
        <v>1047</v>
      </c>
      <c r="N20" s="6" t="s">
        <v>24</v>
      </c>
      <c r="O20" s="228">
        <f>ROUND(L20*(VLOOKUP(M20,Multipliers!$A$2:$B$7,2,FALSE)),2)</f>
        <v>2538.47</v>
      </c>
      <c r="P20" s="149"/>
      <c r="Q20" s="367"/>
      <c r="R20" s="367"/>
    </row>
    <row r="21" spans="1:18" ht="12.75">
      <c r="A21" s="64" t="s">
        <v>1019</v>
      </c>
      <c r="B21" s="40" t="s">
        <v>1020</v>
      </c>
      <c r="C21" s="6" t="s">
        <v>1072</v>
      </c>
      <c r="D21" s="6">
        <v>3</v>
      </c>
      <c r="E21" s="65">
        <v>37</v>
      </c>
      <c r="F21" s="65">
        <v>50</v>
      </c>
      <c r="G21" s="6">
        <v>500</v>
      </c>
      <c r="H21" s="6">
        <v>50</v>
      </c>
      <c r="I21" s="40">
        <v>27500</v>
      </c>
      <c r="J21" s="40">
        <v>136</v>
      </c>
      <c r="K21" s="6" t="s">
        <v>860</v>
      </c>
      <c r="L21" s="150">
        <v>3593.19</v>
      </c>
      <c r="M21" s="222" t="s">
        <v>1047</v>
      </c>
      <c r="N21" s="6" t="s">
        <v>24</v>
      </c>
      <c r="O21" s="228">
        <f>ROUND(L21*(VLOOKUP(M21,Multipliers!$A$2:$B$7,2,FALSE)),2)</f>
        <v>3593.19</v>
      </c>
      <c r="P21" s="149"/>
      <c r="Q21" s="367"/>
      <c r="R21" s="367"/>
    </row>
    <row r="22" spans="1:18" ht="12.75">
      <c r="A22" s="64" t="s">
        <v>1021</v>
      </c>
      <c r="B22" s="40" t="s">
        <v>1022</v>
      </c>
      <c r="C22" s="6" t="s">
        <v>1072</v>
      </c>
      <c r="D22" s="6">
        <v>3</v>
      </c>
      <c r="E22" s="65">
        <v>45</v>
      </c>
      <c r="F22" s="65">
        <v>60</v>
      </c>
      <c r="G22" s="6">
        <v>500</v>
      </c>
      <c r="H22" s="6">
        <v>50</v>
      </c>
      <c r="I22" s="40">
        <v>27500</v>
      </c>
      <c r="J22" s="40">
        <v>150</v>
      </c>
      <c r="K22" s="6" t="s">
        <v>860</v>
      </c>
      <c r="L22" s="150">
        <v>4286.52</v>
      </c>
      <c r="M22" s="222" t="s">
        <v>1047</v>
      </c>
      <c r="N22" s="6" t="s">
        <v>24</v>
      </c>
      <c r="O22" s="228">
        <f>ROUND(L22*(VLOOKUP(M22,Multipliers!$A$2:$B$7,2,FALSE)),2)</f>
        <v>4286.52</v>
      </c>
      <c r="P22" s="149"/>
      <c r="Q22" s="367"/>
      <c r="R22" s="367"/>
    </row>
    <row r="23" spans="1:18" ht="12.75">
      <c r="A23" s="64"/>
      <c r="B23" s="40"/>
      <c r="C23" s="6"/>
      <c r="D23" s="6"/>
      <c r="E23" s="65"/>
      <c r="F23" s="65"/>
      <c r="G23" s="6"/>
      <c r="H23" s="6"/>
      <c r="I23" s="40"/>
      <c r="J23" s="40"/>
      <c r="K23" s="6"/>
      <c r="L23" s="150"/>
      <c r="M23" s="222"/>
      <c r="N23" s="6"/>
      <c r="O23" s="228"/>
      <c r="P23" s="149"/>
      <c r="R23" s="367"/>
    </row>
    <row r="24" spans="1:18" ht="12.75">
      <c r="A24" s="29" t="s">
        <v>34</v>
      </c>
      <c r="B24" s="40"/>
      <c r="C24" s="6"/>
      <c r="D24" s="6"/>
      <c r="E24" s="65"/>
      <c r="F24" s="65"/>
      <c r="G24" s="6"/>
      <c r="H24" s="6"/>
      <c r="I24" s="40"/>
      <c r="J24" s="40"/>
      <c r="K24" s="6"/>
      <c r="L24" s="150"/>
      <c r="M24" s="222"/>
      <c r="N24" s="6"/>
      <c r="O24" s="228"/>
      <c r="P24" s="149"/>
      <c r="R24" s="367"/>
    </row>
    <row r="25" spans="1:18" ht="12.75">
      <c r="A25" s="64" t="s">
        <v>1023</v>
      </c>
      <c r="B25" s="40" t="s">
        <v>1024</v>
      </c>
      <c r="C25" s="6" t="s">
        <v>1072</v>
      </c>
      <c r="D25" s="6">
        <v>3</v>
      </c>
      <c r="E25" s="65">
        <v>4</v>
      </c>
      <c r="F25" s="65" t="s">
        <v>663</v>
      </c>
      <c r="G25" s="6">
        <v>500</v>
      </c>
      <c r="H25" s="6">
        <v>50</v>
      </c>
      <c r="I25" s="40">
        <v>15500</v>
      </c>
      <c r="J25" s="41">
        <v>37.5</v>
      </c>
      <c r="K25" s="6" t="s">
        <v>29</v>
      </c>
      <c r="L25" s="150">
        <v>1213.75</v>
      </c>
      <c r="M25" s="222" t="s">
        <v>1047</v>
      </c>
      <c r="N25" s="6" t="s">
        <v>23</v>
      </c>
      <c r="O25" s="228">
        <f>ROUND(L25*(VLOOKUP(M25,Multipliers!$A$2:$B$7,2,FALSE)),2)</f>
        <v>1213.75</v>
      </c>
      <c r="P25" s="149"/>
      <c r="Q25" s="51"/>
      <c r="R25" s="367"/>
    </row>
    <row r="26" spans="1:18" ht="12.75">
      <c r="A26" s="64" t="s">
        <v>1025</v>
      </c>
      <c r="B26" s="40" t="s">
        <v>1026</v>
      </c>
      <c r="C26" s="6" t="s">
        <v>1072</v>
      </c>
      <c r="D26" s="6">
        <v>3</v>
      </c>
      <c r="E26" s="65">
        <v>5.5</v>
      </c>
      <c r="F26" s="65" t="s">
        <v>677</v>
      </c>
      <c r="G26" s="6">
        <v>500</v>
      </c>
      <c r="H26" s="6">
        <v>50</v>
      </c>
      <c r="I26" s="40">
        <v>15500</v>
      </c>
      <c r="J26" s="40">
        <v>41.1</v>
      </c>
      <c r="K26" s="6" t="s">
        <v>29</v>
      </c>
      <c r="L26" s="150">
        <v>1251.49</v>
      </c>
      <c r="M26" s="222" t="s">
        <v>1047</v>
      </c>
      <c r="N26" s="6" t="s">
        <v>23</v>
      </c>
      <c r="O26" s="228">
        <f>ROUND(L26*(VLOOKUP(M26,Multipliers!$A$2:$B$7,2,FALSE)),2)</f>
        <v>1251.49</v>
      </c>
      <c r="P26" s="149"/>
      <c r="Q26" s="51"/>
      <c r="R26" s="367"/>
    </row>
    <row r="27" spans="1:18" ht="12.75">
      <c r="A27" s="64" t="s">
        <v>1027</v>
      </c>
      <c r="B27" s="40" t="s">
        <v>1028</v>
      </c>
      <c r="C27" s="6" t="s">
        <v>1072</v>
      </c>
      <c r="D27" s="6">
        <v>3</v>
      </c>
      <c r="E27" s="65">
        <v>7.5</v>
      </c>
      <c r="F27" s="65">
        <v>10</v>
      </c>
      <c r="G27" s="6">
        <v>500</v>
      </c>
      <c r="H27" s="6">
        <v>50</v>
      </c>
      <c r="I27" s="40">
        <v>15500</v>
      </c>
      <c r="J27" s="40">
        <v>45.2</v>
      </c>
      <c r="K27" s="6" t="s">
        <v>29</v>
      </c>
      <c r="L27" s="150">
        <v>1314.43</v>
      </c>
      <c r="M27" s="222" t="s">
        <v>1047</v>
      </c>
      <c r="N27" s="6" t="s">
        <v>23</v>
      </c>
      <c r="O27" s="228">
        <f>ROUND(L27*(VLOOKUP(M27,Multipliers!$A$2:$B$7,2,FALSE)),2)</f>
        <v>1314.43</v>
      </c>
      <c r="P27" s="149"/>
      <c r="Q27" s="51"/>
      <c r="R27" s="367"/>
    </row>
    <row r="28" spans="1:18" ht="12.75">
      <c r="A28" s="64" t="s">
        <v>1029</v>
      </c>
      <c r="B28" s="40" t="s">
        <v>1030</v>
      </c>
      <c r="C28" s="6" t="s">
        <v>1072</v>
      </c>
      <c r="D28" s="6">
        <v>3</v>
      </c>
      <c r="E28" s="65">
        <v>9.3</v>
      </c>
      <c r="F28" s="65" t="s">
        <v>678</v>
      </c>
      <c r="G28" s="6">
        <v>500</v>
      </c>
      <c r="H28" s="6">
        <v>50</v>
      </c>
      <c r="I28" s="40">
        <v>15500</v>
      </c>
      <c r="J28" s="40">
        <v>47.5</v>
      </c>
      <c r="K28" s="6" t="s">
        <v>29</v>
      </c>
      <c r="L28" s="150">
        <v>1402.54</v>
      </c>
      <c r="M28" s="222" t="s">
        <v>1047</v>
      </c>
      <c r="N28" s="6" t="s">
        <v>23</v>
      </c>
      <c r="O28" s="228">
        <f>ROUND(L28*(VLOOKUP(M28,Multipliers!$A$2:$B$7,2,FALSE)),2)</f>
        <v>1402.54</v>
      </c>
      <c r="P28" s="149"/>
      <c r="Q28" s="51"/>
      <c r="R28" s="367"/>
    </row>
    <row r="29" spans="1:18" ht="12.75">
      <c r="A29" s="64" t="s">
        <v>1031</v>
      </c>
      <c r="B29" s="40" t="s">
        <v>1032</v>
      </c>
      <c r="C29" s="6" t="s">
        <v>1072</v>
      </c>
      <c r="D29" s="6">
        <v>3</v>
      </c>
      <c r="E29" s="65">
        <v>11</v>
      </c>
      <c r="F29" s="65">
        <v>15</v>
      </c>
      <c r="G29" s="6">
        <v>500</v>
      </c>
      <c r="H29" s="6">
        <v>50</v>
      </c>
      <c r="I29" s="40">
        <v>15500</v>
      </c>
      <c r="J29" s="40">
        <v>50.9</v>
      </c>
      <c r="K29" s="6" t="s">
        <v>29</v>
      </c>
      <c r="L29" s="150">
        <v>1469.1</v>
      </c>
      <c r="M29" s="222" t="s">
        <v>1047</v>
      </c>
      <c r="N29" s="6" t="s">
        <v>23</v>
      </c>
      <c r="O29" s="228">
        <f>ROUND(L29*(VLOOKUP(M29,Multipliers!$A$2:$B$7,2,FALSE)),2)</f>
        <v>1469.1</v>
      </c>
      <c r="P29" s="149"/>
      <c r="Q29" s="51"/>
      <c r="R29" s="367"/>
    </row>
    <row r="30" spans="1:18" ht="12.75">
      <c r="A30" s="64" t="s">
        <v>1033</v>
      </c>
      <c r="B30" s="40" t="s">
        <v>1034</v>
      </c>
      <c r="C30" s="6" t="s">
        <v>1072</v>
      </c>
      <c r="D30" s="6">
        <v>3</v>
      </c>
      <c r="E30" s="65">
        <v>15</v>
      </c>
      <c r="F30" s="65">
        <v>20</v>
      </c>
      <c r="G30" s="6">
        <v>500</v>
      </c>
      <c r="H30" s="6">
        <v>50</v>
      </c>
      <c r="I30" s="40">
        <v>15500</v>
      </c>
      <c r="J30" s="40">
        <v>56.7</v>
      </c>
      <c r="K30" s="6" t="s">
        <v>29</v>
      </c>
      <c r="L30" s="150">
        <v>1702.9</v>
      </c>
      <c r="M30" s="222" t="s">
        <v>1047</v>
      </c>
      <c r="N30" s="38" t="s">
        <v>23</v>
      </c>
      <c r="O30" s="228">
        <f>ROUND(L30*(VLOOKUP(M30,Multipliers!$A$2:$B$7,2,FALSE)),2)</f>
        <v>1702.9</v>
      </c>
      <c r="P30" s="149"/>
      <c r="Q30" s="51"/>
      <c r="R30" s="367"/>
    </row>
    <row r="31" spans="1:18" ht="12.75">
      <c r="A31" s="64" t="s">
        <v>1035</v>
      </c>
      <c r="B31" s="40" t="s">
        <v>1036</v>
      </c>
      <c r="C31" s="6" t="s">
        <v>1072</v>
      </c>
      <c r="D31" s="6">
        <v>3</v>
      </c>
      <c r="E31" s="65">
        <v>18.5</v>
      </c>
      <c r="F31" s="65">
        <v>25</v>
      </c>
      <c r="G31" s="6">
        <v>500</v>
      </c>
      <c r="H31" s="6">
        <v>50</v>
      </c>
      <c r="I31" s="40">
        <v>15500</v>
      </c>
      <c r="J31" s="40">
        <v>63.3</v>
      </c>
      <c r="K31" s="6" t="s">
        <v>29</v>
      </c>
      <c r="L31" s="150">
        <v>1842.17</v>
      </c>
      <c r="M31" s="222" t="s">
        <v>1047</v>
      </c>
      <c r="N31" s="38" t="s">
        <v>23</v>
      </c>
      <c r="O31" s="228">
        <f>ROUND(L31*(VLOOKUP(M31,Multipliers!$A$2:$B$7,2,FALSE)),2)</f>
        <v>1842.17</v>
      </c>
      <c r="P31" s="149"/>
      <c r="Q31" s="51"/>
      <c r="R31" s="367"/>
    </row>
    <row r="32" spans="1:18" ht="12.75">
      <c r="A32" s="64" t="s">
        <v>1037</v>
      </c>
      <c r="B32" s="40" t="s">
        <v>1038</v>
      </c>
      <c r="C32" s="6" t="s">
        <v>1072</v>
      </c>
      <c r="D32" s="6">
        <v>3</v>
      </c>
      <c r="E32" s="65">
        <v>22</v>
      </c>
      <c r="F32" s="65">
        <v>30</v>
      </c>
      <c r="G32" s="6">
        <v>500</v>
      </c>
      <c r="H32" s="6">
        <v>50</v>
      </c>
      <c r="I32" s="40">
        <v>15500</v>
      </c>
      <c r="J32" s="40">
        <v>69.3</v>
      </c>
      <c r="K32" s="6" t="s">
        <v>29</v>
      </c>
      <c r="L32" s="150">
        <v>2060.65</v>
      </c>
      <c r="M32" s="222" t="s">
        <v>1047</v>
      </c>
      <c r="N32" s="38" t="s">
        <v>23</v>
      </c>
      <c r="O32" s="228">
        <f>ROUND(L32*(VLOOKUP(M32,Multipliers!$A$2:$B$7,2,FALSE)),2)</f>
        <v>2060.65</v>
      </c>
      <c r="P32" s="149"/>
      <c r="Q32" s="51"/>
      <c r="R32" s="367"/>
    </row>
    <row r="33" spans="1:18" ht="12.75">
      <c r="A33" s="64" t="s">
        <v>1039</v>
      </c>
      <c r="B33" s="40" t="s">
        <v>1040</v>
      </c>
      <c r="C33" s="6" t="s">
        <v>1072</v>
      </c>
      <c r="D33" s="6">
        <v>3</v>
      </c>
      <c r="E33" s="2">
        <v>30</v>
      </c>
      <c r="F33" s="2">
        <v>40</v>
      </c>
      <c r="G33" s="6">
        <v>500</v>
      </c>
      <c r="H33" s="6">
        <v>50</v>
      </c>
      <c r="I33" s="2">
        <v>27500</v>
      </c>
      <c r="J33" s="40">
        <v>83.9</v>
      </c>
      <c r="K33" s="6" t="s">
        <v>29</v>
      </c>
      <c r="L33" s="150">
        <v>2622.92</v>
      </c>
      <c r="M33" s="222" t="s">
        <v>1047</v>
      </c>
      <c r="N33" s="6" t="s">
        <v>23</v>
      </c>
      <c r="O33" s="228">
        <f>ROUND(L33*(VLOOKUP(M33,Multipliers!$A$2:$B$7,2,FALSE)),2)</f>
        <v>2622.92</v>
      </c>
      <c r="P33" s="149"/>
      <c r="Q33" s="51"/>
      <c r="R33" s="367"/>
    </row>
    <row r="34" spans="1:18" ht="12.75">
      <c r="A34" s="251" t="s">
        <v>1041</v>
      </c>
      <c r="B34" s="40" t="s">
        <v>1020</v>
      </c>
      <c r="C34" s="6" t="s">
        <v>1072</v>
      </c>
      <c r="D34" s="6">
        <v>3</v>
      </c>
      <c r="E34" s="2">
        <v>37</v>
      </c>
      <c r="F34" s="2">
        <v>50</v>
      </c>
      <c r="G34" s="6">
        <v>500</v>
      </c>
      <c r="H34" s="6">
        <v>50</v>
      </c>
      <c r="I34" s="2">
        <v>27500</v>
      </c>
      <c r="J34" s="40">
        <v>136</v>
      </c>
      <c r="K34" s="6" t="s">
        <v>860</v>
      </c>
      <c r="L34" s="150">
        <v>3647.27</v>
      </c>
      <c r="M34" s="222" t="s">
        <v>1047</v>
      </c>
      <c r="N34" s="38" t="s">
        <v>23</v>
      </c>
      <c r="O34" s="228">
        <f>ROUND(L34*(VLOOKUP(M34,Multipliers!$A$2:$B$7,2,FALSE)),2)</f>
        <v>3647.27</v>
      </c>
      <c r="P34" s="149"/>
      <c r="Q34" s="51"/>
      <c r="R34" s="367"/>
    </row>
    <row r="35" spans="1:18" ht="12.75">
      <c r="A35" s="251" t="s">
        <v>1042</v>
      </c>
      <c r="B35" s="40" t="s">
        <v>1022</v>
      </c>
      <c r="C35" s="6" t="s">
        <v>1072</v>
      </c>
      <c r="D35" s="6">
        <v>3</v>
      </c>
      <c r="E35" s="2">
        <v>45</v>
      </c>
      <c r="F35" s="2">
        <v>60</v>
      </c>
      <c r="G35" s="6">
        <v>500</v>
      </c>
      <c r="H35" s="6">
        <v>50</v>
      </c>
      <c r="I35" s="2">
        <v>27500</v>
      </c>
      <c r="J35" s="40">
        <v>150</v>
      </c>
      <c r="K35" s="6" t="s">
        <v>860</v>
      </c>
      <c r="L35" s="150">
        <v>4403.94</v>
      </c>
      <c r="M35" s="222" t="s">
        <v>1047</v>
      </c>
      <c r="N35" s="38" t="s">
        <v>24</v>
      </c>
      <c r="O35" s="228">
        <f>ROUND(L35*(VLOOKUP(M35,Multipliers!$A$2:$B$7,2,FALSE)),2)</f>
        <v>4403.94</v>
      </c>
      <c r="P35" s="149"/>
      <c r="Q35" s="51"/>
      <c r="R35" s="367"/>
    </row>
    <row r="36" spans="1:16" s="3" customFormat="1" ht="12.75">
      <c r="A36" s="251"/>
      <c r="B36" s="40"/>
      <c r="C36" s="6"/>
      <c r="D36" s="6"/>
      <c r="E36" s="2"/>
      <c r="F36" s="2"/>
      <c r="G36" s="6"/>
      <c r="H36" s="6"/>
      <c r="I36" s="2"/>
      <c r="J36" s="40"/>
      <c r="K36" s="6"/>
      <c r="L36" s="150"/>
      <c r="M36" s="222"/>
      <c r="N36" s="38"/>
      <c r="O36" s="228"/>
      <c r="P36" s="464"/>
    </row>
    <row r="37" spans="1:16" s="3" customFormat="1" ht="12.75">
      <c r="A37" s="181" t="s">
        <v>242</v>
      </c>
      <c r="B37" s="2"/>
      <c r="C37" s="2"/>
      <c r="D37" s="2"/>
      <c r="E37" s="338"/>
      <c r="F37" s="22"/>
      <c r="G37" s="228"/>
      <c r="H37" s="83"/>
      <c r="I37" s="106"/>
      <c r="J37" s="295"/>
      <c r="K37" s="333"/>
      <c r="L37" s="106"/>
      <c r="O37" s="228"/>
      <c r="P37" s="466"/>
    </row>
    <row r="38" spans="1:16" s="3" customFormat="1" ht="12.75">
      <c r="A38" s="12" t="s">
        <v>243</v>
      </c>
      <c r="B38" s="68" t="s">
        <v>347</v>
      </c>
      <c r="C38" s="2"/>
      <c r="D38" s="2"/>
      <c r="I38" s="106"/>
      <c r="J38" s="295"/>
      <c r="K38" s="333"/>
      <c r="L38" s="338">
        <v>2.57</v>
      </c>
      <c r="M38" s="22" t="s">
        <v>69</v>
      </c>
      <c r="N38" s="2"/>
      <c r="O38" s="228">
        <f>ROUND(L38*(VLOOKUP(M38,Multipliers!$A$2:$B$7,2,FALSE)),2)</f>
        <v>2.57</v>
      </c>
      <c r="P38" s="464" t="s">
        <v>831</v>
      </c>
    </row>
    <row r="39" spans="1:16" s="3" customFormat="1" ht="12.75">
      <c r="A39" s="12" t="s">
        <v>244</v>
      </c>
      <c r="B39" s="68" t="s">
        <v>345</v>
      </c>
      <c r="C39" s="2"/>
      <c r="D39" s="2"/>
      <c r="I39" s="106"/>
      <c r="J39" s="295"/>
      <c r="K39" s="333"/>
      <c r="L39" s="338">
        <v>0.4</v>
      </c>
      <c r="M39" s="22" t="s">
        <v>69</v>
      </c>
      <c r="N39" s="2"/>
      <c r="O39" s="228">
        <f>ROUND(L39*(VLOOKUP(M39,Multipliers!$A$2:$B$7,2,FALSE)),2)</f>
        <v>0.4</v>
      </c>
      <c r="P39" s="464" t="s">
        <v>831</v>
      </c>
    </row>
    <row r="40" spans="1:16" s="3" customFormat="1" ht="12.75">
      <c r="A40" s="12" t="s">
        <v>245</v>
      </c>
      <c r="B40" s="68" t="s">
        <v>346</v>
      </c>
      <c r="C40" s="2"/>
      <c r="D40" s="2"/>
      <c r="I40" s="106"/>
      <c r="J40" s="295"/>
      <c r="K40" s="157"/>
      <c r="L40" s="369">
        <v>3.71</v>
      </c>
      <c r="M40" s="22" t="s">
        <v>69</v>
      </c>
      <c r="N40" s="2"/>
      <c r="O40" s="228">
        <f>ROUND(L40*(VLOOKUP(M40,Multipliers!$A$2:$B$7,2,FALSE)),2)</f>
        <v>3.71</v>
      </c>
      <c r="P40" s="464" t="s">
        <v>831</v>
      </c>
    </row>
    <row r="41" spans="1:16" s="3" customFormat="1" ht="12.75">
      <c r="A41" s="83" t="s">
        <v>123</v>
      </c>
      <c r="B41" s="2" t="s">
        <v>125</v>
      </c>
      <c r="C41" s="2"/>
      <c r="D41" s="2"/>
      <c r="J41" s="295"/>
      <c r="L41" s="369">
        <v>17.3</v>
      </c>
      <c r="M41" s="22" t="s">
        <v>69</v>
      </c>
      <c r="N41" s="2"/>
      <c r="O41" s="228">
        <f>ROUND(L41*(VLOOKUP(M41,Multipliers!$A$2:$B$7,2,FALSE)),2)</f>
        <v>17.3</v>
      </c>
      <c r="P41" s="464" t="s">
        <v>831</v>
      </c>
    </row>
    <row r="42" spans="1:18" s="11" customFormat="1" ht="12.75">
      <c r="A42" s="386" t="s">
        <v>124</v>
      </c>
      <c r="B42" s="7" t="s">
        <v>126</v>
      </c>
      <c r="C42" s="7"/>
      <c r="D42" s="7"/>
      <c r="L42" s="471">
        <v>20.01</v>
      </c>
      <c r="M42" s="20" t="s">
        <v>69</v>
      </c>
      <c r="N42" s="7"/>
      <c r="O42" s="244">
        <f>ROUND(L42*(VLOOKUP(M42,Multipliers!$A$2:$B$7,2,FALSE)),2)</f>
        <v>20.01</v>
      </c>
      <c r="P42" s="478" t="s">
        <v>831</v>
      </c>
      <c r="R42" s="3"/>
    </row>
    <row r="43" spans="1:16" ht="12.75">
      <c r="A43" s="456"/>
      <c r="B43" s="456"/>
      <c r="C43" s="456"/>
      <c r="D43" s="457"/>
      <c r="E43" s="55"/>
      <c r="F43" s="55"/>
      <c r="G43" s="87"/>
      <c r="H43" s="87"/>
      <c r="I43" s="87"/>
      <c r="J43" s="87"/>
      <c r="K43" s="87"/>
      <c r="L43" s="87"/>
      <c r="M43" s="87"/>
      <c r="N43" s="87"/>
      <c r="O43" s="458"/>
      <c r="P43" s="491"/>
    </row>
    <row r="44" spans="1:16" ht="12.75">
      <c r="A44" s="47"/>
      <c r="B44" s="3"/>
      <c r="C44" s="6"/>
      <c r="D44" s="45"/>
      <c r="E44" s="148"/>
      <c r="F44" s="3"/>
      <c r="G44" s="55"/>
      <c r="H44" s="55"/>
      <c r="I44" s="55"/>
      <c r="J44" s="55"/>
      <c r="K44" s="55"/>
      <c r="L44" s="74"/>
      <c r="M44" s="55"/>
      <c r="N44" s="456"/>
      <c r="O44" s="458"/>
      <c r="P44" s="491"/>
    </row>
    <row r="45" spans="1:16" ht="12.75">
      <c r="A45" s="64"/>
      <c r="B45" s="40"/>
      <c r="C45" s="18"/>
      <c r="E45" s="62"/>
      <c r="F45" s="62"/>
      <c r="G45" s="18"/>
      <c r="H45" s="18"/>
      <c r="I45" s="41"/>
      <c r="J45" s="41"/>
      <c r="K45" s="18"/>
      <c r="M45" s="63"/>
      <c r="N45" s="18"/>
      <c r="O45" s="93"/>
      <c r="P45" s="491"/>
    </row>
    <row r="46" spans="1:16" ht="12.75">
      <c r="A46" s="59"/>
      <c r="B46" s="40"/>
      <c r="C46" s="69"/>
      <c r="D46" s="70"/>
      <c r="E46" s="71"/>
      <c r="F46" s="6"/>
      <c r="G46" s="6"/>
      <c r="H46" s="6"/>
      <c r="I46" s="70"/>
      <c r="J46" s="70"/>
      <c r="K46" s="70"/>
      <c r="L46" s="72"/>
      <c r="M46" s="72"/>
      <c r="N46" s="70"/>
      <c r="O46" s="93"/>
      <c r="P46" s="491"/>
    </row>
    <row r="47" spans="1:16" ht="12.75">
      <c r="A47" s="64"/>
      <c r="B47" s="40"/>
      <c r="C47" s="18"/>
      <c r="E47" s="62"/>
      <c r="F47" s="62"/>
      <c r="G47" s="18"/>
      <c r="H47" s="18"/>
      <c r="I47" s="41"/>
      <c r="J47" s="41"/>
      <c r="K47" s="18"/>
      <c r="M47" s="63"/>
      <c r="N47" s="18"/>
      <c r="O47" s="93"/>
      <c r="P47" s="491"/>
    </row>
    <row r="48" spans="1:16" ht="12.75">
      <c r="A48" s="59"/>
      <c r="B48" s="40"/>
      <c r="C48" s="69"/>
      <c r="D48" s="70"/>
      <c r="E48" s="71"/>
      <c r="F48" s="6"/>
      <c r="G48" s="6"/>
      <c r="H48" s="6"/>
      <c r="I48" s="70"/>
      <c r="J48" s="70"/>
      <c r="K48" s="70"/>
      <c r="L48" s="72"/>
      <c r="M48" s="72"/>
      <c r="N48" s="70"/>
      <c r="O48" s="93"/>
      <c r="P48" s="491"/>
    </row>
    <row r="49" spans="1:16" s="61" customFormat="1" ht="12.75">
      <c r="A49" s="64"/>
      <c r="B49" s="40"/>
      <c r="C49" s="18"/>
      <c r="D49" s="18"/>
      <c r="E49" s="62"/>
      <c r="F49" s="62"/>
      <c r="G49" s="18"/>
      <c r="H49" s="18"/>
      <c r="I49" s="41"/>
      <c r="J49" s="41"/>
      <c r="K49" s="18"/>
      <c r="L49" s="19"/>
      <c r="M49" s="63"/>
      <c r="N49" s="18"/>
      <c r="O49" s="93"/>
      <c r="P49" s="491"/>
    </row>
    <row r="50" spans="1:16" ht="12.75">
      <c r="A50" s="64"/>
      <c r="B50" s="40"/>
      <c r="C50" s="18"/>
      <c r="E50" s="65"/>
      <c r="F50" s="65"/>
      <c r="G50" s="18"/>
      <c r="H50" s="18"/>
      <c r="I50" s="40"/>
      <c r="J50" s="40"/>
      <c r="K50" s="18"/>
      <c r="M50" s="63"/>
      <c r="N50" s="18"/>
      <c r="O50" s="93"/>
      <c r="P50" s="491"/>
    </row>
    <row r="51" spans="1:15" ht="12.75">
      <c r="A51" s="64"/>
      <c r="B51" s="40"/>
      <c r="C51" s="18"/>
      <c r="E51" s="65"/>
      <c r="F51" s="65"/>
      <c r="G51" s="18"/>
      <c r="H51" s="18"/>
      <c r="I51" s="40"/>
      <c r="J51" s="40"/>
      <c r="K51" s="18"/>
      <c r="M51" s="63"/>
      <c r="N51" s="18"/>
      <c r="O51" s="93"/>
    </row>
    <row r="52" spans="1:15" ht="12.75">
      <c r="A52" s="64"/>
      <c r="B52" s="40"/>
      <c r="C52" s="18"/>
      <c r="E52" s="65"/>
      <c r="F52" s="65"/>
      <c r="G52" s="18"/>
      <c r="H52" s="18"/>
      <c r="I52" s="40"/>
      <c r="J52" s="40"/>
      <c r="K52" s="18"/>
      <c r="M52" s="63"/>
      <c r="N52" s="18"/>
      <c r="O52" s="93"/>
    </row>
    <row r="53" spans="1:15" ht="12.75">
      <c r="A53" s="64"/>
      <c r="B53" s="40"/>
      <c r="C53" s="18"/>
      <c r="E53" s="65"/>
      <c r="F53" s="65"/>
      <c r="G53" s="18"/>
      <c r="H53" s="18"/>
      <c r="I53" s="40"/>
      <c r="J53" s="40"/>
      <c r="K53" s="18"/>
      <c r="M53" s="63"/>
      <c r="N53" s="18"/>
      <c r="O53" s="93"/>
    </row>
    <row r="54" spans="1:15" ht="12.75">
      <c r="A54" s="64"/>
      <c r="B54" s="40"/>
      <c r="C54" s="18"/>
      <c r="E54" s="65"/>
      <c r="F54" s="65"/>
      <c r="G54" s="18"/>
      <c r="H54" s="18"/>
      <c r="I54" s="40"/>
      <c r="J54" s="40"/>
      <c r="K54" s="18"/>
      <c r="M54" s="63"/>
      <c r="N54" s="18"/>
      <c r="O54" s="93"/>
    </row>
    <row r="55" spans="1:15" ht="12.75">
      <c r="A55" s="64"/>
      <c r="B55" s="40"/>
      <c r="C55" s="18"/>
      <c r="E55" s="65"/>
      <c r="F55" s="65"/>
      <c r="G55" s="18"/>
      <c r="H55" s="18"/>
      <c r="I55" s="40"/>
      <c r="J55" s="40"/>
      <c r="K55" s="18"/>
      <c r="M55" s="63"/>
      <c r="N55" s="18"/>
      <c r="O55" s="93"/>
    </row>
    <row r="56" spans="1:15" ht="12.75">
      <c r="A56" s="64"/>
      <c r="B56" s="40"/>
      <c r="C56" s="18"/>
      <c r="E56" s="65"/>
      <c r="F56" s="65"/>
      <c r="G56" s="18"/>
      <c r="H56" s="18"/>
      <c r="I56" s="40"/>
      <c r="J56" s="40"/>
      <c r="K56" s="18"/>
      <c r="M56" s="63"/>
      <c r="N56" s="18"/>
      <c r="O56" s="93"/>
    </row>
    <row r="57" spans="1:15" ht="12.75">
      <c r="A57" s="64"/>
      <c r="B57" s="40"/>
      <c r="C57" s="18"/>
      <c r="E57" s="65"/>
      <c r="F57" s="65"/>
      <c r="G57" s="18"/>
      <c r="H57" s="18"/>
      <c r="I57" s="40"/>
      <c r="J57" s="40"/>
      <c r="K57" s="18"/>
      <c r="M57" s="63"/>
      <c r="N57" s="18"/>
      <c r="O57" s="93"/>
    </row>
    <row r="58" spans="1:15" ht="12.75">
      <c r="A58" s="64"/>
      <c r="B58" s="40"/>
      <c r="C58" s="18"/>
      <c r="E58" s="65"/>
      <c r="F58" s="65"/>
      <c r="G58" s="18"/>
      <c r="H58" s="18"/>
      <c r="I58" s="40"/>
      <c r="J58" s="40"/>
      <c r="K58" s="18"/>
      <c r="M58" s="63"/>
      <c r="N58" s="18"/>
      <c r="O58" s="93"/>
    </row>
    <row r="59" spans="1:15" ht="12.75">
      <c r="A59" s="64"/>
      <c r="B59" s="40"/>
      <c r="C59" s="18"/>
      <c r="E59" s="65"/>
      <c r="F59" s="65"/>
      <c r="G59" s="18"/>
      <c r="H59" s="18"/>
      <c r="I59" s="40"/>
      <c r="J59" s="40"/>
      <c r="K59" s="18"/>
      <c r="M59" s="63"/>
      <c r="N59" s="18"/>
      <c r="O59" s="93"/>
    </row>
    <row r="60" spans="1:15" ht="12.75">
      <c r="A60" s="64"/>
      <c r="B60" s="40"/>
      <c r="C60" s="18"/>
      <c r="E60" s="65"/>
      <c r="F60" s="65"/>
      <c r="G60" s="18"/>
      <c r="H60" s="18"/>
      <c r="I60" s="40"/>
      <c r="J60" s="40"/>
      <c r="K60" s="18"/>
      <c r="M60" s="63"/>
      <c r="N60" s="18"/>
      <c r="O60" s="93"/>
    </row>
    <row r="61" spans="1:15" ht="12.75">
      <c r="A61" s="64"/>
      <c r="B61" s="40"/>
      <c r="C61" s="18"/>
      <c r="E61" s="65"/>
      <c r="F61" s="65"/>
      <c r="G61" s="18"/>
      <c r="I61" s="40"/>
      <c r="J61" s="40"/>
      <c r="O61" s="93"/>
    </row>
    <row r="62" spans="1:15" ht="12.75">
      <c r="A62" s="64"/>
      <c r="B62" s="40"/>
      <c r="C62" s="18"/>
      <c r="E62" s="65"/>
      <c r="F62" s="65"/>
      <c r="G62" s="18"/>
      <c r="H62" s="18"/>
      <c r="I62" s="40"/>
      <c r="J62" s="40"/>
      <c r="K62" s="18"/>
      <c r="M62" s="63"/>
      <c r="N62" s="18"/>
      <c r="O62" s="93"/>
    </row>
    <row r="63" spans="1:15" ht="12.75">
      <c r="A63" s="64"/>
      <c r="B63" s="40"/>
      <c r="C63" s="18"/>
      <c r="E63" s="65"/>
      <c r="F63" s="65"/>
      <c r="G63" s="18"/>
      <c r="H63" s="18"/>
      <c r="I63" s="40"/>
      <c r="J63" s="40"/>
      <c r="K63" s="18"/>
      <c r="M63" s="63"/>
      <c r="N63" s="18"/>
      <c r="O63" s="93"/>
    </row>
    <row r="64" spans="1:15" ht="12.75">
      <c r="A64" s="64"/>
      <c r="B64" s="40"/>
      <c r="C64" s="18"/>
      <c r="E64" s="65"/>
      <c r="F64" s="65"/>
      <c r="G64" s="18"/>
      <c r="H64" s="18"/>
      <c r="I64" s="40"/>
      <c r="J64" s="40"/>
      <c r="K64" s="18"/>
      <c r="M64" s="63"/>
      <c r="N64" s="18"/>
      <c r="O64" s="93"/>
    </row>
    <row r="65" spans="1:15" ht="12.75">
      <c r="A65" s="64"/>
      <c r="B65" s="40"/>
      <c r="C65" s="18"/>
      <c r="E65" s="65"/>
      <c r="F65" s="65"/>
      <c r="G65" s="18"/>
      <c r="H65" s="18"/>
      <c r="I65" s="40"/>
      <c r="J65" s="40"/>
      <c r="K65" s="18"/>
      <c r="M65" s="63"/>
      <c r="N65" s="18"/>
      <c r="O65" s="93"/>
    </row>
    <row r="66" spans="1:15" ht="12.75">
      <c r="A66" s="64"/>
      <c r="B66" s="40"/>
      <c r="C66" s="18"/>
      <c r="E66" s="65"/>
      <c r="F66" s="65"/>
      <c r="G66" s="18"/>
      <c r="H66" s="18"/>
      <c r="I66" s="40"/>
      <c r="J66" s="40"/>
      <c r="K66" s="18"/>
      <c r="M66" s="63"/>
      <c r="N66" s="18"/>
      <c r="O66" s="93"/>
    </row>
    <row r="67" spans="1:15" ht="12.75">
      <c r="A67" s="64"/>
      <c r="B67" s="40"/>
      <c r="C67" s="18"/>
      <c r="E67" s="65"/>
      <c r="F67" s="65"/>
      <c r="G67" s="18"/>
      <c r="H67" s="18"/>
      <c r="I67" s="40"/>
      <c r="J67" s="40"/>
      <c r="K67" s="18"/>
      <c r="M67" s="63"/>
      <c r="N67" s="18"/>
      <c r="O67" s="93"/>
    </row>
    <row r="68" spans="1:15" ht="12.75">
      <c r="A68" s="64"/>
      <c r="B68" s="40"/>
      <c r="C68" s="18"/>
      <c r="E68" s="65"/>
      <c r="F68" s="65"/>
      <c r="G68" s="18"/>
      <c r="H68" s="18"/>
      <c r="I68" s="40"/>
      <c r="J68" s="40"/>
      <c r="K68" s="18"/>
      <c r="M68" s="63"/>
      <c r="N68" s="18"/>
      <c r="O68" s="93"/>
    </row>
    <row r="69" spans="1:15" ht="12.75">
      <c r="A69" s="64"/>
      <c r="B69" s="40"/>
      <c r="C69" s="18"/>
      <c r="E69" s="65"/>
      <c r="F69" s="65"/>
      <c r="G69" s="18"/>
      <c r="H69" s="18"/>
      <c r="I69" s="40"/>
      <c r="J69" s="40"/>
      <c r="K69" s="18"/>
      <c r="M69" s="63"/>
      <c r="N69" s="18"/>
      <c r="O69" s="93"/>
    </row>
    <row r="70" spans="1:15" ht="12.75">
      <c r="A70" s="64"/>
      <c r="B70" s="40"/>
      <c r="C70" s="18"/>
      <c r="E70" s="65"/>
      <c r="F70" s="65"/>
      <c r="G70" s="18"/>
      <c r="H70" s="18"/>
      <c r="I70" s="40"/>
      <c r="J70" s="40"/>
      <c r="K70" s="18"/>
      <c r="M70" s="63"/>
      <c r="N70" s="18"/>
      <c r="O70" s="93"/>
    </row>
    <row r="71" spans="1:15" ht="12.75">
      <c r="A71" s="64"/>
      <c r="B71" s="40"/>
      <c r="C71" s="18"/>
      <c r="E71" s="65"/>
      <c r="F71" s="65"/>
      <c r="G71" s="18"/>
      <c r="H71" s="18"/>
      <c r="I71" s="40"/>
      <c r="J71" s="40"/>
      <c r="K71" s="18"/>
      <c r="M71" s="63"/>
      <c r="N71" s="18"/>
      <c r="O71" s="93"/>
    </row>
    <row r="72" spans="1:15" ht="12.75">
      <c r="A72" s="64"/>
      <c r="B72" s="40"/>
      <c r="C72" s="18"/>
      <c r="E72" s="65"/>
      <c r="F72" s="65"/>
      <c r="G72" s="18"/>
      <c r="H72" s="18"/>
      <c r="I72" s="40"/>
      <c r="J72" s="40"/>
      <c r="K72" s="18"/>
      <c r="M72" s="63"/>
      <c r="N72" s="18"/>
      <c r="O72" s="93"/>
    </row>
    <row r="73" spans="1:15" ht="12.75">
      <c r="A73" s="49"/>
      <c r="B73" s="65"/>
      <c r="O73" s="93"/>
    </row>
    <row r="74" spans="1:15" ht="12.75">
      <c r="A74" s="37"/>
      <c r="B74" s="50"/>
      <c r="O74" s="93"/>
    </row>
    <row r="75" spans="1:15" ht="12.75">
      <c r="A75" s="2"/>
      <c r="B75" s="50"/>
      <c r="M75" s="63"/>
      <c r="N75" s="456"/>
      <c r="O75" s="93"/>
    </row>
    <row r="76" spans="1:15" ht="12.75">
      <c r="A76" s="2"/>
      <c r="B76" s="50"/>
      <c r="M76" s="63"/>
      <c r="N76" s="456"/>
      <c r="O76" s="93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</sheetData>
  <sheetProtection password="C7D6"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2"/>
  <headerFooter alignWithMargins="0">
    <oddFooter>&amp;L                                     W = Waterwell (Standard)&amp;C&amp;A</oddFooter>
  </headerFooter>
  <ignoredErrors>
    <ignoredError sqref="F23:F28 F12:F2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85" zoomScaleNormal="85" zoomScalePageLayoutView="0" workbookViewId="0" topLeftCell="A1">
      <selection activeCell="B3" sqref="B3"/>
    </sheetView>
  </sheetViews>
  <sheetFormatPr defaultColWidth="6.7109375" defaultRowHeight="12.75"/>
  <cols>
    <col min="1" max="1" width="10.421875" style="1" customWidth="1"/>
    <col min="2" max="2" width="28.7109375" style="1" customWidth="1"/>
    <col min="3" max="3" width="7.57421875" style="1" customWidth="1"/>
    <col min="4" max="4" width="6.00390625" style="18" customWidth="1"/>
    <col min="5" max="5" width="4.57421875" style="0" customWidth="1"/>
    <col min="6" max="6" width="3.8515625" style="0" customWidth="1"/>
    <col min="7" max="7" width="7.140625" style="0" customWidth="1"/>
    <col min="8" max="8" width="5.28125" style="0" customWidth="1"/>
    <col min="9" max="9" width="6.8515625" style="0" customWidth="1"/>
    <col min="10" max="10" width="6.140625" style="0" customWidth="1"/>
    <col min="11" max="11" width="8.8515625" style="0" customWidth="1"/>
    <col min="12" max="12" width="9.8515625" style="74" bestFit="1" customWidth="1"/>
    <col min="13" max="13" width="6.8515625" style="0" customWidth="1"/>
    <col min="14" max="14" width="8.7109375" style="0" customWidth="1"/>
    <col min="15" max="15" width="8.8515625" style="0" customWidth="1"/>
    <col min="16" max="17" width="8.140625" style="0" bestFit="1" customWidth="1"/>
  </cols>
  <sheetData>
    <row r="1" spans="1:15" ht="30" customHeight="1">
      <c r="A1" s="102"/>
      <c r="B1" s="82"/>
      <c r="C1" s="82"/>
      <c r="D1" s="44"/>
      <c r="E1" s="75"/>
      <c r="F1" s="173"/>
      <c r="G1" s="173"/>
      <c r="H1" s="187"/>
      <c r="I1" s="187"/>
      <c r="J1" s="235" t="s">
        <v>13</v>
      </c>
      <c r="K1" s="187"/>
      <c r="L1" s="187"/>
      <c r="M1" s="187"/>
      <c r="N1" s="173"/>
      <c r="O1" s="206"/>
    </row>
    <row r="2" spans="1:15" ht="18">
      <c r="A2" s="53"/>
      <c r="B2" s="15"/>
      <c r="C2" s="15"/>
      <c r="D2" s="44"/>
      <c r="E2" s="75"/>
      <c r="F2" s="75"/>
      <c r="G2" s="75"/>
      <c r="H2" s="190"/>
      <c r="I2" s="190"/>
      <c r="J2" s="329" t="s">
        <v>18</v>
      </c>
      <c r="K2" s="190"/>
      <c r="L2" s="75"/>
      <c r="M2" s="75"/>
      <c r="N2" s="75"/>
      <c r="O2" s="182"/>
    </row>
    <row r="3" spans="1:15" ht="18">
      <c r="A3" s="15"/>
      <c r="B3" s="15"/>
      <c r="C3" s="15"/>
      <c r="D3" s="44"/>
      <c r="E3" s="75"/>
      <c r="F3" s="75"/>
      <c r="G3" s="75"/>
      <c r="H3" s="188"/>
      <c r="I3" s="188"/>
      <c r="J3" s="236" t="s">
        <v>1058</v>
      </c>
      <c r="K3" s="188"/>
      <c r="L3" s="188"/>
      <c r="M3" s="188"/>
      <c r="N3" s="75"/>
      <c r="O3" s="182"/>
    </row>
    <row r="4" spans="2:15" ht="12.75">
      <c r="B4" s="15"/>
      <c r="C4" s="15"/>
      <c r="D4" s="44"/>
      <c r="E4" s="75"/>
      <c r="F4" s="75"/>
      <c r="H4" s="265"/>
      <c r="I4" s="265"/>
      <c r="J4" s="217" t="s">
        <v>679</v>
      </c>
      <c r="K4" s="265"/>
      <c r="L4" s="265"/>
      <c r="M4" s="265"/>
      <c r="N4" s="75"/>
      <c r="O4" s="182"/>
    </row>
    <row r="5" spans="1:15" ht="12.75">
      <c r="A5" s="53"/>
      <c r="B5" s="15"/>
      <c r="C5" s="15"/>
      <c r="D5" s="44"/>
      <c r="E5" s="75"/>
      <c r="F5" s="75"/>
      <c r="G5" s="265"/>
      <c r="H5" s="265"/>
      <c r="I5" s="265"/>
      <c r="J5" s="217" t="s">
        <v>680</v>
      </c>
      <c r="K5" s="265"/>
      <c r="L5" s="265"/>
      <c r="M5" s="265"/>
      <c r="N5" s="75"/>
      <c r="O5" s="182"/>
    </row>
    <row r="6" spans="1:15" ht="12.75">
      <c r="A6" s="98" t="s">
        <v>226</v>
      </c>
      <c r="B6" s="15"/>
      <c r="C6" s="15"/>
      <c r="D6" s="44"/>
      <c r="E6" s="75"/>
      <c r="F6" s="75"/>
      <c r="G6" s="75"/>
      <c r="H6" s="186"/>
      <c r="I6" s="186"/>
      <c r="J6" s="35" t="s">
        <v>19</v>
      </c>
      <c r="K6" s="186"/>
      <c r="L6" s="186"/>
      <c r="M6" s="186"/>
      <c r="N6" s="75"/>
      <c r="O6" s="182"/>
    </row>
    <row r="7" spans="2:15" ht="12.75">
      <c r="B7" s="15"/>
      <c r="C7" s="15"/>
      <c r="D7" s="44"/>
      <c r="E7" s="75"/>
      <c r="F7" s="75"/>
      <c r="G7" s="75"/>
      <c r="H7" s="186"/>
      <c r="I7" s="186"/>
      <c r="J7" s="531" t="s">
        <v>219</v>
      </c>
      <c r="K7" s="186"/>
      <c r="L7" s="186"/>
      <c r="M7" s="186"/>
      <c r="N7" s="75"/>
      <c r="O7" s="182"/>
    </row>
    <row r="8" spans="1:15" ht="15.75">
      <c r="A8" s="147"/>
      <c r="B8" s="54"/>
      <c r="C8" s="27"/>
      <c r="D8" s="462" t="s">
        <v>832</v>
      </c>
      <c r="E8" s="207"/>
      <c r="F8" s="253"/>
      <c r="G8" s="282"/>
      <c r="H8" s="255"/>
      <c r="I8" s="255"/>
      <c r="J8" s="255"/>
      <c r="K8" s="255"/>
      <c r="L8" s="283"/>
      <c r="M8" s="255"/>
      <c r="N8" s="255"/>
      <c r="O8" s="208"/>
    </row>
    <row r="9" spans="1:15" ht="33.7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98" t="s">
        <v>1070</v>
      </c>
      <c r="M9" s="26" t="s">
        <v>1044</v>
      </c>
      <c r="N9" s="94" t="s">
        <v>1071</v>
      </c>
      <c r="O9" s="463" t="s">
        <v>424</v>
      </c>
    </row>
    <row r="10" spans="1:15" s="61" customFormat="1" ht="12.75">
      <c r="A10" s="59"/>
      <c r="B10" s="60"/>
      <c r="C10" s="2"/>
      <c r="D10" s="6"/>
      <c r="E10" s="221"/>
      <c r="F10" s="221"/>
      <c r="G10" s="221"/>
      <c r="H10" s="221"/>
      <c r="I10" s="221"/>
      <c r="J10" s="221"/>
      <c r="K10" s="221"/>
      <c r="L10" s="150"/>
      <c r="M10" s="221"/>
      <c r="N10" s="227"/>
      <c r="O10" s="281"/>
    </row>
    <row r="11" spans="1:15" s="61" customFormat="1" ht="12.75">
      <c r="A11" s="59" t="s">
        <v>729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374"/>
      <c r="M11" s="221"/>
      <c r="N11" s="227"/>
      <c r="O11" s="281"/>
    </row>
    <row r="12" spans="1:17" s="61" customFormat="1" ht="12.75">
      <c r="A12" s="64" t="s">
        <v>768</v>
      </c>
      <c r="B12" s="40" t="s">
        <v>437</v>
      </c>
      <c r="C12" s="6" t="s">
        <v>1072</v>
      </c>
      <c r="D12" s="6">
        <v>3</v>
      </c>
      <c r="E12" s="65" t="s">
        <v>767</v>
      </c>
      <c r="F12" s="65" t="s">
        <v>17</v>
      </c>
      <c r="G12" s="6" t="s">
        <v>3</v>
      </c>
      <c r="H12" s="6">
        <v>50</v>
      </c>
      <c r="I12" s="40">
        <v>15500</v>
      </c>
      <c r="J12" s="40">
        <v>53</v>
      </c>
      <c r="K12" s="6" t="s">
        <v>543</v>
      </c>
      <c r="L12" s="150">
        <v>1508.43</v>
      </c>
      <c r="M12" s="222" t="s">
        <v>1047</v>
      </c>
      <c r="N12" s="228">
        <f>ROUND(L12*(VLOOKUP(M12,Multipliers!$A$2:$B$7,2,FALSE)),2)</f>
        <v>1508.43</v>
      </c>
      <c r="O12" s="487" t="s">
        <v>831</v>
      </c>
      <c r="P12" s="51"/>
      <c r="Q12" s="21"/>
    </row>
    <row r="13" spans="1:18" ht="12.75">
      <c r="A13" s="64" t="s">
        <v>769</v>
      </c>
      <c r="B13" s="40" t="s">
        <v>438</v>
      </c>
      <c r="C13" s="6" t="s">
        <v>1072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59</v>
      </c>
      <c r="K13" s="6" t="s">
        <v>543</v>
      </c>
      <c r="L13" s="150">
        <v>1659.47</v>
      </c>
      <c r="M13" s="222" t="s">
        <v>1047</v>
      </c>
      <c r="N13" s="228">
        <f>ROUND(L13*(VLOOKUP(M13,Multipliers!$A$2:$B$7,2,FALSE)),2)</f>
        <v>1659.47</v>
      </c>
      <c r="O13" s="487" t="s">
        <v>831</v>
      </c>
      <c r="P13" s="51"/>
      <c r="Q13" s="21"/>
      <c r="R13" s="61"/>
    </row>
    <row r="14" spans="1:18" ht="12.75">
      <c r="A14" s="64" t="s">
        <v>770</v>
      </c>
      <c r="B14" s="40" t="s">
        <v>823</v>
      </c>
      <c r="C14" s="6" t="s">
        <v>1072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66</v>
      </c>
      <c r="K14" s="6" t="s">
        <v>543</v>
      </c>
      <c r="L14" s="150">
        <v>1887.74</v>
      </c>
      <c r="M14" s="222" t="s">
        <v>1047</v>
      </c>
      <c r="N14" s="228">
        <f>ROUND(L14*(VLOOKUP(M14,Multipliers!$A$2:$B$7,2,FALSE)),2)</f>
        <v>1887.74</v>
      </c>
      <c r="O14" s="487" t="s">
        <v>831</v>
      </c>
      <c r="P14" s="51"/>
      <c r="Q14" s="21"/>
      <c r="R14" s="61"/>
    </row>
    <row r="15" spans="1:18" ht="12.75">
      <c r="A15" s="64" t="s">
        <v>771</v>
      </c>
      <c r="B15" s="40" t="s">
        <v>824</v>
      </c>
      <c r="C15" s="6" t="s">
        <v>1072</v>
      </c>
      <c r="D15" s="6">
        <v>3</v>
      </c>
      <c r="E15" s="65">
        <v>11</v>
      </c>
      <c r="F15" s="65">
        <v>15</v>
      </c>
      <c r="G15" s="6" t="s">
        <v>3</v>
      </c>
      <c r="H15" s="6">
        <v>50</v>
      </c>
      <c r="I15" s="40">
        <v>15500</v>
      </c>
      <c r="J15" s="40">
        <v>71</v>
      </c>
      <c r="K15" s="6" t="s">
        <v>543</v>
      </c>
      <c r="L15" s="150">
        <v>2023.73</v>
      </c>
      <c r="M15" s="222" t="s">
        <v>1047</v>
      </c>
      <c r="N15" s="228">
        <f>ROUND(L15*(VLOOKUP(M15,Multipliers!$A$2:$B$7,2,FALSE)),2)</f>
        <v>2023.73</v>
      </c>
      <c r="O15" s="487" t="s">
        <v>831</v>
      </c>
      <c r="P15" s="51"/>
      <c r="Q15" s="21"/>
      <c r="R15" s="61"/>
    </row>
    <row r="16" spans="1:18" ht="12.75">
      <c r="A16" s="64" t="s">
        <v>772</v>
      </c>
      <c r="B16" s="40" t="s">
        <v>825</v>
      </c>
      <c r="C16" s="6" t="s">
        <v>1072</v>
      </c>
      <c r="D16" s="6">
        <v>3</v>
      </c>
      <c r="E16" s="65">
        <v>15</v>
      </c>
      <c r="F16" s="65">
        <v>20</v>
      </c>
      <c r="G16" s="6" t="s">
        <v>3</v>
      </c>
      <c r="H16" s="6">
        <v>50</v>
      </c>
      <c r="I16" s="40">
        <v>15500</v>
      </c>
      <c r="J16" s="40">
        <v>79</v>
      </c>
      <c r="K16" s="6" t="s">
        <v>543</v>
      </c>
      <c r="L16" s="150">
        <v>2237.05</v>
      </c>
      <c r="M16" s="222" t="s">
        <v>1047</v>
      </c>
      <c r="N16" s="228">
        <f>ROUND(L16*(VLOOKUP(M16,Multipliers!$A$2:$B$7,2,FALSE)),2)</f>
        <v>2237.05</v>
      </c>
      <c r="O16" s="487" t="s">
        <v>831</v>
      </c>
      <c r="P16" s="51"/>
      <c r="Q16" s="21"/>
      <c r="R16" s="61"/>
    </row>
    <row r="17" spans="1:18" ht="12.75">
      <c r="A17" s="64" t="s">
        <v>774</v>
      </c>
      <c r="B17" s="40" t="s">
        <v>826</v>
      </c>
      <c r="C17" s="6" t="s">
        <v>1072</v>
      </c>
      <c r="D17" s="6">
        <v>3</v>
      </c>
      <c r="E17" s="65">
        <v>18.5</v>
      </c>
      <c r="F17" s="65">
        <v>25</v>
      </c>
      <c r="G17" s="6" t="s">
        <v>3</v>
      </c>
      <c r="H17" s="6">
        <v>50</v>
      </c>
      <c r="I17" s="40">
        <v>27500</v>
      </c>
      <c r="J17" s="40">
        <v>92</v>
      </c>
      <c r="K17" s="6" t="s">
        <v>543</v>
      </c>
      <c r="L17" s="150">
        <v>2818.02</v>
      </c>
      <c r="M17" s="222" t="s">
        <v>1047</v>
      </c>
      <c r="N17" s="228">
        <f>ROUND(L17*(VLOOKUP(M17,Multipliers!$A$2:$B$7,2,FALSE)),2)</f>
        <v>2818.02</v>
      </c>
      <c r="O17" s="487" t="s">
        <v>831</v>
      </c>
      <c r="P17" s="51"/>
      <c r="Q17" s="21"/>
      <c r="R17" s="61"/>
    </row>
    <row r="18" spans="1:18" ht="12.75">
      <c r="A18" s="64" t="s">
        <v>773</v>
      </c>
      <c r="B18" s="40" t="s">
        <v>827</v>
      </c>
      <c r="C18" s="6" t="s">
        <v>1072</v>
      </c>
      <c r="D18" s="6">
        <v>3</v>
      </c>
      <c r="E18" s="65">
        <v>22</v>
      </c>
      <c r="F18" s="65">
        <v>30</v>
      </c>
      <c r="G18" s="6" t="s">
        <v>3</v>
      </c>
      <c r="H18" s="6">
        <v>50</v>
      </c>
      <c r="I18" s="40">
        <v>27500</v>
      </c>
      <c r="J18" s="40">
        <v>136</v>
      </c>
      <c r="K18" s="6" t="s">
        <v>543</v>
      </c>
      <c r="L18" s="150">
        <v>3763.98</v>
      </c>
      <c r="M18" s="222" t="s">
        <v>1047</v>
      </c>
      <c r="N18" s="228">
        <f>ROUND(L18*(VLOOKUP(M18,Multipliers!$A$2:$B$7,2,FALSE)),2)</f>
        <v>3763.98</v>
      </c>
      <c r="O18" s="487" t="s">
        <v>831</v>
      </c>
      <c r="P18" s="51"/>
      <c r="Q18" s="21"/>
      <c r="R18" s="61"/>
    </row>
    <row r="19" spans="1:18" ht="12.75">
      <c r="A19" s="64" t="s">
        <v>775</v>
      </c>
      <c r="B19" s="40" t="s">
        <v>828</v>
      </c>
      <c r="C19" s="6" t="s">
        <v>1072</v>
      </c>
      <c r="D19" s="6">
        <v>3</v>
      </c>
      <c r="E19" s="65">
        <v>30</v>
      </c>
      <c r="F19" s="65">
        <v>40</v>
      </c>
      <c r="G19" s="6" t="s">
        <v>3</v>
      </c>
      <c r="H19" s="6">
        <v>50</v>
      </c>
      <c r="I19" s="40">
        <v>27500</v>
      </c>
      <c r="J19" s="40">
        <v>150</v>
      </c>
      <c r="K19" s="6" t="s">
        <v>543</v>
      </c>
      <c r="L19" s="150">
        <v>4430.62</v>
      </c>
      <c r="M19" s="222" t="s">
        <v>1047</v>
      </c>
      <c r="N19" s="228">
        <f>ROUND(L19*(VLOOKUP(M19,Multipliers!$A$2:$B$7,2,FALSE)),2)</f>
        <v>4430.62</v>
      </c>
      <c r="O19" s="487" t="s">
        <v>831</v>
      </c>
      <c r="P19" s="51"/>
      <c r="Q19" s="21"/>
      <c r="R19" s="61"/>
    </row>
    <row r="20" spans="1:18" ht="12.75">
      <c r="A20" s="64"/>
      <c r="B20" s="40"/>
      <c r="C20" s="6"/>
      <c r="D20" s="6"/>
      <c r="E20" s="65"/>
      <c r="F20" s="65"/>
      <c r="G20" s="6"/>
      <c r="H20" s="6"/>
      <c r="I20" s="40"/>
      <c r="J20" s="40"/>
      <c r="K20" s="6"/>
      <c r="L20" s="150"/>
      <c r="M20" s="222"/>
      <c r="N20" s="228"/>
      <c r="O20" s="487"/>
      <c r="P20" s="51"/>
      <c r="Q20" s="21"/>
      <c r="R20" s="61"/>
    </row>
    <row r="21" spans="1:18" ht="12.75">
      <c r="A21" s="59" t="s">
        <v>730</v>
      </c>
      <c r="B21" s="66"/>
      <c r="C21" s="6"/>
      <c r="D21" s="6"/>
      <c r="E21" s="65"/>
      <c r="F21" s="65"/>
      <c r="G21" s="6"/>
      <c r="H21" s="6"/>
      <c r="I21" s="40"/>
      <c r="J21" s="40"/>
      <c r="K21" s="6"/>
      <c r="L21" s="150"/>
      <c r="M21" s="222"/>
      <c r="N21" s="228"/>
      <c r="O21" s="487"/>
      <c r="P21" s="51"/>
      <c r="Q21" s="21"/>
      <c r="R21" s="61"/>
    </row>
    <row r="22" spans="1:18" ht="12.75">
      <c r="A22" s="64" t="s">
        <v>734</v>
      </c>
      <c r="B22" s="40" t="s">
        <v>742</v>
      </c>
      <c r="C22" s="6" t="s">
        <v>1072</v>
      </c>
      <c r="D22" s="6">
        <v>3</v>
      </c>
      <c r="E22" s="65" t="s">
        <v>767</v>
      </c>
      <c r="F22" s="65" t="s">
        <v>17</v>
      </c>
      <c r="G22" s="6" t="s">
        <v>3</v>
      </c>
      <c r="H22" s="6">
        <v>50</v>
      </c>
      <c r="I22" s="40">
        <v>15500</v>
      </c>
      <c r="J22" s="40">
        <v>55</v>
      </c>
      <c r="K22" s="6" t="s">
        <v>543</v>
      </c>
      <c r="L22" s="150">
        <v>1595.02</v>
      </c>
      <c r="M22" s="222" t="s">
        <v>1047</v>
      </c>
      <c r="N22" s="228">
        <f>ROUND(L22*(VLOOKUP(M22,Multipliers!$A$2:$B$7,2,FALSE)),2)</f>
        <v>1595.02</v>
      </c>
      <c r="O22" s="487"/>
      <c r="P22" s="51"/>
      <c r="Q22" s="21"/>
      <c r="R22" s="61"/>
    </row>
    <row r="23" spans="1:18" ht="12.75">
      <c r="A23" s="64" t="s">
        <v>735</v>
      </c>
      <c r="B23" s="40" t="s">
        <v>743</v>
      </c>
      <c r="C23" s="6" t="s">
        <v>1072</v>
      </c>
      <c r="D23" s="6">
        <v>3</v>
      </c>
      <c r="E23" s="65">
        <v>5.5</v>
      </c>
      <c r="F23" s="65" t="s">
        <v>677</v>
      </c>
      <c r="G23" s="6" t="s">
        <v>3</v>
      </c>
      <c r="H23" s="6">
        <v>50</v>
      </c>
      <c r="I23" s="40">
        <v>15500</v>
      </c>
      <c r="J23" s="40">
        <v>61</v>
      </c>
      <c r="K23" s="6" t="s">
        <v>543</v>
      </c>
      <c r="L23" s="150">
        <v>1746.05</v>
      </c>
      <c r="M23" s="222" t="s">
        <v>1047</v>
      </c>
      <c r="N23" s="228">
        <f>ROUND(L23*(VLOOKUP(M23,Multipliers!$A$2:$B$7,2,FALSE)),2)</f>
        <v>1746.05</v>
      </c>
      <c r="O23" s="487"/>
      <c r="P23" s="51"/>
      <c r="Q23" s="21"/>
      <c r="R23" s="61"/>
    </row>
    <row r="24" spans="1:18" ht="12.75">
      <c r="A24" s="64" t="s">
        <v>736</v>
      </c>
      <c r="B24" s="40" t="s">
        <v>744</v>
      </c>
      <c r="C24" s="6" t="s">
        <v>1072</v>
      </c>
      <c r="D24" s="6">
        <v>3</v>
      </c>
      <c r="E24" s="65">
        <v>7.5</v>
      </c>
      <c r="F24" s="65">
        <v>10</v>
      </c>
      <c r="G24" s="6" t="s">
        <v>3</v>
      </c>
      <c r="H24" s="6">
        <v>50</v>
      </c>
      <c r="I24" s="40">
        <v>15500</v>
      </c>
      <c r="J24" s="40">
        <v>68</v>
      </c>
      <c r="K24" s="6" t="s">
        <v>543</v>
      </c>
      <c r="L24" s="150">
        <v>1974.33</v>
      </c>
      <c r="M24" s="222" t="s">
        <v>1047</v>
      </c>
      <c r="N24" s="228">
        <f>ROUND(L24*(VLOOKUP(M24,Multipliers!$A$2:$B$7,2,FALSE)),2)</f>
        <v>1974.33</v>
      </c>
      <c r="O24" s="487"/>
      <c r="P24" s="51"/>
      <c r="Q24" s="21"/>
      <c r="R24" s="61"/>
    </row>
    <row r="25" spans="1:18" ht="12.75">
      <c r="A25" s="64" t="s">
        <v>737</v>
      </c>
      <c r="B25" s="40" t="s">
        <v>745</v>
      </c>
      <c r="C25" s="6" t="s">
        <v>1072</v>
      </c>
      <c r="D25" s="6">
        <v>3</v>
      </c>
      <c r="E25" s="65">
        <v>11</v>
      </c>
      <c r="F25" s="65">
        <v>15</v>
      </c>
      <c r="G25" s="6" t="s">
        <v>3</v>
      </c>
      <c r="H25" s="6">
        <v>50</v>
      </c>
      <c r="I25" s="40">
        <v>15500</v>
      </c>
      <c r="J25" s="40">
        <v>73</v>
      </c>
      <c r="K25" s="6" t="s">
        <v>543</v>
      </c>
      <c r="L25" s="150">
        <v>2110.31</v>
      </c>
      <c r="M25" s="222" t="s">
        <v>1047</v>
      </c>
      <c r="N25" s="228">
        <f>ROUND(L25*(VLOOKUP(M25,Multipliers!$A$2:$B$7,2,FALSE)),2)</f>
        <v>2110.31</v>
      </c>
      <c r="O25" s="487"/>
      <c r="P25" s="51"/>
      <c r="Q25" s="21"/>
      <c r="R25" s="61"/>
    </row>
    <row r="26" spans="1:18" ht="12.75">
      <c r="A26" s="64" t="s">
        <v>738</v>
      </c>
      <c r="B26" s="40" t="s">
        <v>746</v>
      </c>
      <c r="C26" s="6" t="s">
        <v>1072</v>
      </c>
      <c r="D26" s="6">
        <v>3</v>
      </c>
      <c r="E26" s="65">
        <v>15</v>
      </c>
      <c r="F26" s="65">
        <v>20</v>
      </c>
      <c r="G26" s="6" t="s">
        <v>3</v>
      </c>
      <c r="H26" s="6">
        <v>50</v>
      </c>
      <c r="I26" s="40">
        <v>15500</v>
      </c>
      <c r="J26" s="40">
        <v>81</v>
      </c>
      <c r="K26" s="6" t="s">
        <v>543</v>
      </c>
      <c r="L26" s="150">
        <v>2323.63</v>
      </c>
      <c r="M26" s="222" t="s">
        <v>1047</v>
      </c>
      <c r="N26" s="228">
        <f>ROUND(L26*(VLOOKUP(M26,Multipliers!$A$2:$B$7,2,FALSE)),2)</f>
        <v>2323.63</v>
      </c>
      <c r="O26" s="487"/>
      <c r="P26" s="51"/>
      <c r="Q26" s="21"/>
      <c r="R26" s="61"/>
    </row>
    <row r="27" spans="1:18" ht="12.75">
      <c r="A27" s="64" t="s">
        <v>739</v>
      </c>
      <c r="B27" s="40" t="s">
        <v>747</v>
      </c>
      <c r="C27" s="6" t="s">
        <v>1072</v>
      </c>
      <c r="D27" s="6">
        <v>3</v>
      </c>
      <c r="E27" s="65">
        <v>18.5</v>
      </c>
      <c r="F27" s="65">
        <v>25</v>
      </c>
      <c r="G27" s="6" t="s">
        <v>3</v>
      </c>
      <c r="H27" s="6">
        <v>50</v>
      </c>
      <c r="I27" s="40">
        <v>27500</v>
      </c>
      <c r="J27" s="40">
        <v>94</v>
      </c>
      <c r="K27" s="6" t="s">
        <v>543</v>
      </c>
      <c r="L27" s="150">
        <v>2872.62</v>
      </c>
      <c r="M27" s="222" t="s">
        <v>1047</v>
      </c>
      <c r="N27" s="228">
        <f>ROUND(L27*(VLOOKUP(M27,Multipliers!$A$2:$B$7,2,FALSE)),2)</f>
        <v>2872.62</v>
      </c>
      <c r="O27" s="487"/>
      <c r="P27" s="51"/>
      <c r="Q27" s="21"/>
      <c r="R27" s="61"/>
    </row>
    <row r="28" spans="1:18" ht="12.75">
      <c r="A28" s="64" t="s">
        <v>740</v>
      </c>
      <c r="B28" s="40" t="s">
        <v>748</v>
      </c>
      <c r="C28" s="6" t="s">
        <v>1072</v>
      </c>
      <c r="D28" s="6">
        <v>3</v>
      </c>
      <c r="E28" s="65">
        <v>22</v>
      </c>
      <c r="F28" s="65">
        <v>30</v>
      </c>
      <c r="G28" s="6" t="s">
        <v>3</v>
      </c>
      <c r="H28" s="6">
        <v>50</v>
      </c>
      <c r="I28" s="40">
        <v>27500</v>
      </c>
      <c r="J28" s="40">
        <v>138</v>
      </c>
      <c r="K28" s="6" t="s">
        <v>543</v>
      </c>
      <c r="L28" s="150">
        <v>3818.6</v>
      </c>
      <c r="M28" s="348" t="s">
        <v>1047</v>
      </c>
      <c r="N28" s="250">
        <f>ROUND(L28*(VLOOKUP(M28,Multipliers!$A$2:$B$7,2,FALSE)),2)</f>
        <v>3818.6</v>
      </c>
      <c r="O28" s="487"/>
      <c r="P28" s="51"/>
      <c r="Q28" s="21"/>
      <c r="R28" s="61"/>
    </row>
    <row r="29" spans="1:18" ht="12.75">
      <c r="A29" s="64" t="s">
        <v>741</v>
      </c>
      <c r="B29" s="40" t="s">
        <v>749</v>
      </c>
      <c r="C29" s="6" t="s">
        <v>1072</v>
      </c>
      <c r="D29" s="6">
        <v>3</v>
      </c>
      <c r="E29" s="65">
        <v>30</v>
      </c>
      <c r="F29" s="65">
        <v>40</v>
      </c>
      <c r="G29" s="6" t="s">
        <v>3</v>
      </c>
      <c r="H29" s="6">
        <v>50</v>
      </c>
      <c r="I29" s="40">
        <v>27500</v>
      </c>
      <c r="J29" s="40">
        <v>152</v>
      </c>
      <c r="K29" s="6" t="s">
        <v>543</v>
      </c>
      <c r="L29" s="150">
        <v>4549.18</v>
      </c>
      <c r="M29" s="348" t="s">
        <v>1047</v>
      </c>
      <c r="N29" s="250">
        <f>ROUND(L29*(VLOOKUP(M29,Multipliers!$A$2:$B$7,2,FALSE)),2)</f>
        <v>4549.18</v>
      </c>
      <c r="O29" s="487"/>
      <c r="P29" s="51"/>
      <c r="Q29" s="21"/>
      <c r="R29" s="61"/>
    </row>
    <row r="30" spans="1:18" ht="12.75">
      <c r="A30" s="40"/>
      <c r="B30" s="40"/>
      <c r="C30" s="6"/>
      <c r="D30" s="6"/>
      <c r="E30" s="65"/>
      <c r="F30" s="65"/>
      <c r="G30" s="6"/>
      <c r="H30" s="6"/>
      <c r="I30" s="40"/>
      <c r="J30" s="40"/>
      <c r="K30" s="6"/>
      <c r="L30" s="150"/>
      <c r="M30" s="348"/>
      <c r="N30" s="250"/>
      <c r="O30" s="487"/>
      <c r="P30" s="51"/>
      <c r="Q30" s="21"/>
      <c r="R30" s="61"/>
    </row>
    <row r="31" spans="1:18" ht="12.75">
      <c r="A31" s="515" t="s">
        <v>1079</v>
      </c>
      <c r="B31" s="526" t="s">
        <v>218</v>
      </c>
      <c r="C31" s="6"/>
      <c r="D31" s="6"/>
      <c r="E31" s="65"/>
      <c r="F31" s="65"/>
      <c r="G31" s="6"/>
      <c r="H31" s="6"/>
      <c r="I31" s="40"/>
      <c r="J31" s="40"/>
      <c r="K31" s="6"/>
      <c r="L31" s="150"/>
      <c r="M31" s="348"/>
      <c r="N31" s="250"/>
      <c r="O31" s="487"/>
      <c r="P31" s="51"/>
      <c r="Q31" s="21"/>
      <c r="R31" s="61"/>
    </row>
    <row r="32" spans="1:18" ht="12.75">
      <c r="A32" s="40" t="s">
        <v>1080</v>
      </c>
      <c r="B32" s="40"/>
      <c r="C32" s="6"/>
      <c r="D32" s="6"/>
      <c r="E32" s="65"/>
      <c r="F32" s="65"/>
      <c r="G32" s="6"/>
      <c r="H32" s="6"/>
      <c r="I32" s="40"/>
      <c r="J32" s="40"/>
      <c r="K32" s="6"/>
      <c r="L32" s="150"/>
      <c r="M32" s="348"/>
      <c r="N32" s="250"/>
      <c r="O32" s="487"/>
      <c r="P32" s="51"/>
      <c r="Q32" s="21"/>
      <c r="R32" s="61"/>
    </row>
    <row r="33" spans="1:18" ht="12.75">
      <c r="A33" s="40" t="s">
        <v>1089</v>
      </c>
      <c r="B33" s="40"/>
      <c r="C33" s="6" t="s">
        <v>1081</v>
      </c>
      <c r="D33" s="6"/>
      <c r="E33" s="65"/>
      <c r="F33" s="65"/>
      <c r="G33" s="6"/>
      <c r="H33" s="6"/>
      <c r="I33" s="40"/>
      <c r="J33" s="40"/>
      <c r="K33" s="6"/>
      <c r="L33" s="150">
        <v>963.11</v>
      </c>
      <c r="M33" s="348" t="s">
        <v>69</v>
      </c>
      <c r="N33" s="250">
        <f>ROUND(L33*(VLOOKUP(M33,Multipliers!$A$2:$B$7,2,FALSE)),2)</f>
        <v>963.11</v>
      </c>
      <c r="O33" s="487"/>
      <c r="P33" s="51"/>
      <c r="Q33" s="21"/>
      <c r="R33" s="61"/>
    </row>
    <row r="34" spans="1:18" ht="12.75">
      <c r="A34" s="40" t="s">
        <v>1090</v>
      </c>
      <c r="B34" s="40"/>
      <c r="C34" s="6" t="s">
        <v>1082</v>
      </c>
      <c r="D34" s="6"/>
      <c r="E34" s="65"/>
      <c r="F34" s="65"/>
      <c r="G34" s="6"/>
      <c r="H34" s="6"/>
      <c r="I34" s="40"/>
      <c r="J34" s="40"/>
      <c r="K34" s="6"/>
      <c r="L34" s="150">
        <v>1143.74</v>
      </c>
      <c r="M34" s="348" t="s">
        <v>69</v>
      </c>
      <c r="N34" s="250">
        <f>ROUND(L34*(VLOOKUP(M34,Multipliers!$A$2:$B$7,2,FALSE)),2)</f>
        <v>1143.74</v>
      </c>
      <c r="O34" s="487"/>
      <c r="P34" s="51"/>
      <c r="Q34" s="21"/>
      <c r="R34" s="61"/>
    </row>
    <row r="35" spans="1:18" ht="12.75">
      <c r="A35" s="40" t="s">
        <v>1091</v>
      </c>
      <c r="B35" s="40"/>
      <c r="C35" s="6" t="s">
        <v>1083</v>
      </c>
      <c r="D35" s="6"/>
      <c r="E35" s="65"/>
      <c r="F35" s="65"/>
      <c r="G35" s="6"/>
      <c r="H35" s="6"/>
      <c r="I35" s="40"/>
      <c r="J35" s="40"/>
      <c r="K35" s="6"/>
      <c r="L35" s="150">
        <v>1324.37</v>
      </c>
      <c r="M35" s="348" t="s">
        <v>69</v>
      </c>
      <c r="N35" s="250">
        <f>ROUND(L35*(VLOOKUP(M35,Multipliers!$A$2:$B$7,2,FALSE)),2)</f>
        <v>1324.37</v>
      </c>
      <c r="O35" s="487"/>
      <c r="P35" s="51"/>
      <c r="Q35" s="21"/>
      <c r="R35" s="61"/>
    </row>
    <row r="36" spans="1:18" ht="12.75">
      <c r="A36" s="40" t="s">
        <v>1092</v>
      </c>
      <c r="B36" s="40"/>
      <c r="C36" s="6" t="s">
        <v>1084</v>
      </c>
      <c r="D36" s="6"/>
      <c r="E36" s="65"/>
      <c r="F36" s="65"/>
      <c r="G36" s="6"/>
      <c r="H36" s="6"/>
      <c r="I36" s="40"/>
      <c r="J36" s="40"/>
      <c r="K36" s="6"/>
      <c r="L36" s="150">
        <v>1505</v>
      </c>
      <c r="M36" s="348" t="s">
        <v>69</v>
      </c>
      <c r="N36" s="250">
        <f>ROUND(L36*(VLOOKUP(M36,Multipliers!$A$2:$B$7,2,FALSE)),2)</f>
        <v>1505</v>
      </c>
      <c r="O36" s="487"/>
      <c r="P36" s="51"/>
      <c r="Q36" s="21"/>
      <c r="R36" s="61"/>
    </row>
    <row r="37" spans="1:18" ht="12.75">
      <c r="A37" s="40" t="s">
        <v>1093</v>
      </c>
      <c r="B37" s="40"/>
      <c r="C37" s="6" t="s">
        <v>1085</v>
      </c>
      <c r="D37" s="6"/>
      <c r="E37" s="65"/>
      <c r="F37" s="65"/>
      <c r="G37" s="6"/>
      <c r="H37" s="6"/>
      <c r="I37" s="40"/>
      <c r="J37" s="40"/>
      <c r="K37" s="6"/>
      <c r="L37" s="150">
        <v>1685.63</v>
      </c>
      <c r="M37" s="348" t="s">
        <v>69</v>
      </c>
      <c r="N37" s="250">
        <f>ROUND(L37*(VLOOKUP(M37,Multipliers!$A$2:$B$7,2,FALSE)),2)</f>
        <v>1685.63</v>
      </c>
      <c r="O37" s="487"/>
      <c r="P37" s="51"/>
      <c r="Q37" s="21"/>
      <c r="R37" s="61"/>
    </row>
    <row r="38" spans="1:18" ht="12.75">
      <c r="A38" s="40" t="s">
        <v>1094</v>
      </c>
      <c r="B38" s="40"/>
      <c r="C38" s="6" t="s">
        <v>1086</v>
      </c>
      <c r="D38" s="6"/>
      <c r="E38" s="65"/>
      <c r="F38" s="65"/>
      <c r="G38" s="6"/>
      <c r="H38" s="6"/>
      <c r="I38" s="40"/>
      <c r="J38" s="40"/>
      <c r="K38" s="6"/>
      <c r="L38" s="150">
        <v>1866.26</v>
      </c>
      <c r="M38" s="348" t="s">
        <v>69</v>
      </c>
      <c r="N38" s="250">
        <f>ROUND(L38*(VLOOKUP(M38,Multipliers!$A$2:$B$7,2,FALSE)),2)</f>
        <v>1866.26</v>
      </c>
      <c r="O38" s="487"/>
      <c r="P38" s="51"/>
      <c r="Q38" s="21"/>
      <c r="R38" s="61"/>
    </row>
    <row r="39" spans="1:18" ht="12.75">
      <c r="A39" s="40"/>
      <c r="B39" s="40"/>
      <c r="C39" s="6"/>
      <c r="D39" s="6"/>
      <c r="E39" s="65"/>
      <c r="F39" s="65"/>
      <c r="G39" s="6"/>
      <c r="H39" s="6"/>
      <c r="I39" s="40"/>
      <c r="J39" s="40"/>
      <c r="K39" s="6"/>
      <c r="L39" s="150"/>
      <c r="M39" s="348"/>
      <c r="N39" s="250"/>
      <c r="O39" s="487"/>
      <c r="P39" s="51"/>
      <c r="Q39" s="21"/>
      <c r="R39" s="61"/>
    </row>
    <row r="40" spans="1:18" ht="12.75">
      <c r="A40" s="40" t="s">
        <v>1087</v>
      </c>
      <c r="B40" s="40"/>
      <c r="C40" s="6"/>
      <c r="D40" s="6"/>
      <c r="E40" s="65"/>
      <c r="F40" s="65"/>
      <c r="G40" s="6"/>
      <c r="H40" s="6"/>
      <c r="I40" s="40"/>
      <c r="J40" s="40"/>
      <c r="K40" s="6"/>
      <c r="L40" s="150"/>
      <c r="M40" s="348"/>
      <c r="N40" s="250"/>
      <c r="O40" s="487"/>
      <c r="P40" s="51"/>
      <c r="Q40" s="21"/>
      <c r="R40" s="61"/>
    </row>
    <row r="41" spans="1:18" ht="12.75">
      <c r="A41" s="40" t="s">
        <v>1095</v>
      </c>
      <c r="B41" s="40"/>
      <c r="C41" s="6" t="s">
        <v>1081</v>
      </c>
      <c r="D41" s="6"/>
      <c r="E41" s="65"/>
      <c r="F41" s="65"/>
      <c r="G41" s="6"/>
      <c r="H41" s="6"/>
      <c r="I41" s="40"/>
      <c r="J41" s="40"/>
      <c r="K41" s="6"/>
      <c r="L41" s="150">
        <v>1837.07</v>
      </c>
      <c r="M41" s="348" t="s">
        <v>69</v>
      </c>
      <c r="N41" s="250">
        <f>ROUND(L41*(VLOOKUP(M41,Multipliers!$A$2:$B$7,2,FALSE)),2)</f>
        <v>1837.07</v>
      </c>
      <c r="O41" s="487"/>
      <c r="P41" s="51"/>
      <c r="Q41" s="21"/>
      <c r="R41" s="61"/>
    </row>
    <row r="42" spans="1:18" ht="12.75">
      <c r="A42" s="40" t="s">
        <v>1096</v>
      </c>
      <c r="B42" s="40"/>
      <c r="C42" s="6" t="s">
        <v>1082</v>
      </c>
      <c r="D42" s="6"/>
      <c r="E42" s="65"/>
      <c r="F42" s="65"/>
      <c r="G42" s="6"/>
      <c r="H42" s="6"/>
      <c r="I42" s="40"/>
      <c r="J42" s="40"/>
      <c r="K42" s="6"/>
      <c r="L42" s="150">
        <v>2192.49</v>
      </c>
      <c r="M42" s="348" t="s">
        <v>69</v>
      </c>
      <c r="N42" s="250">
        <f>ROUND(L42*(VLOOKUP(M42,Multipliers!$A$2:$B$7,2,FALSE)),2)</f>
        <v>2192.49</v>
      </c>
      <c r="O42" s="487"/>
      <c r="P42" s="51"/>
      <c r="Q42" s="21"/>
      <c r="R42" s="61"/>
    </row>
    <row r="43" spans="1:18" ht="12.75">
      <c r="A43" s="40" t="s">
        <v>1097</v>
      </c>
      <c r="B43" s="40"/>
      <c r="C43" s="6" t="s">
        <v>1083</v>
      </c>
      <c r="D43" s="6"/>
      <c r="E43" s="65"/>
      <c r="F43" s="65"/>
      <c r="G43" s="6"/>
      <c r="H43" s="6"/>
      <c r="I43" s="40"/>
      <c r="J43" s="40"/>
      <c r="K43" s="6"/>
      <c r="L43" s="150">
        <v>2547.92</v>
      </c>
      <c r="M43" s="348" t="s">
        <v>69</v>
      </c>
      <c r="N43" s="250">
        <f>ROUND(L43*(VLOOKUP(M43,Multipliers!$A$2:$B$7,2,FALSE)),2)</f>
        <v>2547.92</v>
      </c>
      <c r="O43" s="487"/>
      <c r="P43" s="51"/>
      <c r="Q43" s="21"/>
      <c r="R43" s="61"/>
    </row>
    <row r="44" spans="1:18" ht="12.75">
      <c r="A44" s="40" t="s">
        <v>1098</v>
      </c>
      <c r="B44" s="40"/>
      <c r="C44" s="6" t="s">
        <v>1084</v>
      </c>
      <c r="D44" s="6"/>
      <c r="E44" s="65"/>
      <c r="F44" s="65"/>
      <c r="G44" s="6"/>
      <c r="H44" s="6"/>
      <c r="I44" s="40"/>
      <c r="J44" s="40"/>
      <c r="K44" s="6"/>
      <c r="L44" s="150">
        <v>2903.34</v>
      </c>
      <c r="M44" s="348" t="s">
        <v>69</v>
      </c>
      <c r="N44" s="250">
        <f>ROUND(L44*(VLOOKUP(M44,Multipliers!$A$2:$B$7,2,FALSE)),2)</f>
        <v>2903.34</v>
      </c>
      <c r="O44" s="487"/>
      <c r="P44" s="51"/>
      <c r="Q44" s="21"/>
      <c r="R44" s="61"/>
    </row>
    <row r="45" spans="1:17" ht="12.75">
      <c r="A45" s="40" t="s">
        <v>1099</v>
      </c>
      <c r="B45" s="40"/>
      <c r="C45" s="6" t="s">
        <v>1085</v>
      </c>
      <c r="D45" s="6"/>
      <c r="E45" s="65"/>
      <c r="F45" s="65"/>
      <c r="G45" s="6"/>
      <c r="H45" s="6"/>
      <c r="I45" s="40"/>
      <c r="J45" s="40"/>
      <c r="K45" s="6"/>
      <c r="L45" s="150">
        <v>3258.76</v>
      </c>
      <c r="M45" s="348" t="s">
        <v>69</v>
      </c>
      <c r="N45" s="250">
        <f>ROUND(L45*(VLOOKUP(M45,Multipliers!$A$2:$B$7,2,FALSE)),2)</f>
        <v>3258.76</v>
      </c>
      <c r="O45" s="464"/>
      <c r="P45" s="51"/>
      <c r="Q45" s="21"/>
    </row>
    <row r="46" spans="1:17" ht="12.75">
      <c r="A46" s="40" t="s">
        <v>1100</v>
      </c>
      <c r="B46" s="40"/>
      <c r="C46" s="6" t="s">
        <v>1086</v>
      </c>
      <c r="D46" s="6"/>
      <c r="E46" s="65"/>
      <c r="F46" s="65"/>
      <c r="G46" s="6"/>
      <c r="H46" s="6"/>
      <c r="I46" s="40"/>
      <c r="J46" s="40"/>
      <c r="K46" s="6"/>
      <c r="L46" s="150">
        <v>3614.19</v>
      </c>
      <c r="M46" s="348" t="s">
        <v>69</v>
      </c>
      <c r="N46" s="250">
        <f>ROUND(L46*(VLOOKUP(M46,Multipliers!$A$2:$B$7,2,FALSE)),2)</f>
        <v>3614.19</v>
      </c>
      <c r="O46" s="464"/>
      <c r="P46" s="51"/>
      <c r="Q46" s="21"/>
    </row>
    <row r="47" spans="1:17" ht="12.75">
      <c r="A47" s="225"/>
      <c r="B47" s="40"/>
      <c r="C47" s="6"/>
      <c r="D47" s="6"/>
      <c r="E47" s="65"/>
      <c r="F47" s="65"/>
      <c r="G47" s="6"/>
      <c r="H47" s="6"/>
      <c r="I47" s="40"/>
      <c r="J47" s="40"/>
      <c r="K47" s="6"/>
      <c r="L47" s="150"/>
      <c r="M47" s="348"/>
      <c r="N47" s="250"/>
      <c r="O47" s="464"/>
      <c r="P47" s="51"/>
      <c r="Q47" s="21"/>
    </row>
    <row r="48" spans="1:17" ht="12.75">
      <c r="A48" s="40" t="s">
        <v>1088</v>
      </c>
      <c r="B48" s="40"/>
      <c r="C48" s="6"/>
      <c r="D48" s="6"/>
      <c r="E48" s="65"/>
      <c r="F48" s="65"/>
      <c r="G48" s="6"/>
      <c r="H48" s="6"/>
      <c r="I48" s="40"/>
      <c r="J48" s="40"/>
      <c r="K48" s="6"/>
      <c r="L48" s="150"/>
      <c r="M48" s="348"/>
      <c r="N48" s="250"/>
      <c r="O48" s="487"/>
      <c r="P48" s="51"/>
      <c r="Q48" s="21"/>
    </row>
    <row r="49" spans="1:17" ht="12.75">
      <c r="A49" s="40" t="s">
        <v>1101</v>
      </c>
      <c r="B49" s="40"/>
      <c r="C49" s="6" t="s">
        <v>1081</v>
      </c>
      <c r="D49" s="6"/>
      <c r="E49" s="65"/>
      <c r="F49" s="65"/>
      <c r="G49" s="6"/>
      <c r="H49" s="6"/>
      <c r="I49" s="40"/>
      <c r="J49" s="40"/>
      <c r="K49" s="6"/>
      <c r="L49" s="150">
        <v>3514.3</v>
      </c>
      <c r="M49" s="348" t="s">
        <v>69</v>
      </c>
      <c r="N49" s="250">
        <f>ROUND(L49*(VLOOKUP(M49,Multipliers!$A$2:$B$7,2,FALSE)),2)</f>
        <v>3514.3</v>
      </c>
      <c r="O49" s="487"/>
      <c r="P49" s="51"/>
      <c r="Q49" s="21"/>
    </row>
    <row r="50" spans="1:17" ht="12.75">
      <c r="A50" s="40" t="s">
        <v>1102</v>
      </c>
      <c r="B50" s="40"/>
      <c r="C50" s="6" t="s">
        <v>1082</v>
      </c>
      <c r="D50" s="6"/>
      <c r="E50" s="65"/>
      <c r="F50" s="65"/>
      <c r="G50" s="6"/>
      <c r="H50" s="6"/>
      <c r="I50" s="40"/>
      <c r="J50" s="40"/>
      <c r="K50" s="6"/>
      <c r="L50" s="150">
        <v>4199.41</v>
      </c>
      <c r="M50" s="348" t="s">
        <v>69</v>
      </c>
      <c r="N50" s="250">
        <f>ROUND(L50*(VLOOKUP(M50,Multipliers!$A$2:$B$7,2,FALSE)),2)</f>
        <v>4199.41</v>
      </c>
      <c r="O50" s="487"/>
      <c r="P50" s="51"/>
      <c r="Q50" s="21"/>
    </row>
    <row r="51" spans="1:17" ht="12.75">
      <c r="A51" s="40" t="s">
        <v>1103</v>
      </c>
      <c r="B51" s="40"/>
      <c r="C51" s="6" t="s">
        <v>1083</v>
      </c>
      <c r="D51" s="6"/>
      <c r="E51" s="65"/>
      <c r="F51" s="65"/>
      <c r="G51" s="6"/>
      <c r="H51" s="6"/>
      <c r="I51" s="40"/>
      <c r="J51" s="40"/>
      <c r="K51" s="6"/>
      <c r="L51" s="150">
        <v>4884.52</v>
      </c>
      <c r="M51" s="348" t="s">
        <v>69</v>
      </c>
      <c r="N51" s="250">
        <f>ROUND(L51*(VLOOKUP(M51,Multipliers!$A$2:$B$7,2,FALSE)),2)</f>
        <v>4884.52</v>
      </c>
      <c r="O51" s="487"/>
      <c r="P51" s="51"/>
      <c r="Q51" s="21"/>
    </row>
    <row r="52" spans="1:17" ht="12.75">
      <c r="A52" s="40" t="s">
        <v>1104</v>
      </c>
      <c r="B52" s="40"/>
      <c r="C52" s="6" t="s">
        <v>1084</v>
      </c>
      <c r="D52" s="6"/>
      <c r="E52" s="65"/>
      <c r="F52" s="65"/>
      <c r="G52" s="6"/>
      <c r="H52" s="6"/>
      <c r="I52" s="40"/>
      <c r="J52" s="40"/>
      <c r="K52" s="6"/>
      <c r="L52" s="150">
        <v>5569.64</v>
      </c>
      <c r="M52" s="348" t="s">
        <v>69</v>
      </c>
      <c r="N52" s="250">
        <f>ROUND(L52*(VLOOKUP(M52,Multipliers!$A$2:$B$7,2,FALSE)),2)</f>
        <v>5569.64</v>
      </c>
      <c r="O52" s="487"/>
      <c r="P52" s="51"/>
      <c r="Q52" s="21"/>
    </row>
    <row r="53" spans="1:17" ht="12.75">
      <c r="A53" s="40" t="s">
        <v>1105</v>
      </c>
      <c r="B53" s="40"/>
      <c r="C53" s="6" t="s">
        <v>1085</v>
      </c>
      <c r="D53" s="6"/>
      <c r="E53" s="65"/>
      <c r="F53" s="65"/>
      <c r="G53" s="6"/>
      <c r="H53" s="6"/>
      <c r="I53" s="40"/>
      <c r="J53" s="40"/>
      <c r="K53" s="6"/>
      <c r="L53" s="150">
        <v>6254.75</v>
      </c>
      <c r="M53" s="348" t="s">
        <v>69</v>
      </c>
      <c r="N53" s="250">
        <f>ROUND(L53*(VLOOKUP(M53,Multipliers!$A$2:$B$7,2,FALSE)),2)</f>
        <v>6254.75</v>
      </c>
      <c r="O53" s="464"/>
      <c r="P53" s="51"/>
      <c r="Q53" s="21"/>
    </row>
    <row r="54" spans="1:17" ht="12.75">
      <c r="A54" s="40" t="s">
        <v>1106</v>
      </c>
      <c r="B54" s="40"/>
      <c r="C54" s="6" t="s">
        <v>1086</v>
      </c>
      <c r="D54" s="6"/>
      <c r="E54" s="65"/>
      <c r="F54" s="65"/>
      <c r="G54" s="6"/>
      <c r="H54" s="6"/>
      <c r="I54" s="40"/>
      <c r="J54" s="40"/>
      <c r="K54" s="6"/>
      <c r="L54" s="150">
        <v>6939.86</v>
      </c>
      <c r="M54" s="348" t="s">
        <v>69</v>
      </c>
      <c r="N54" s="250">
        <f>ROUND(L54*(VLOOKUP(M54,Multipliers!$A$2:$B$7,2,FALSE)),2)</f>
        <v>6939.86</v>
      </c>
      <c r="O54" s="464"/>
      <c r="P54" s="51"/>
      <c r="Q54" s="21"/>
    </row>
    <row r="55" spans="1:17" ht="12.75">
      <c r="A55" s="225"/>
      <c r="B55" s="40"/>
      <c r="C55" s="6"/>
      <c r="D55" s="6"/>
      <c r="E55" s="65"/>
      <c r="F55" s="65"/>
      <c r="G55" s="6"/>
      <c r="H55" s="6"/>
      <c r="I55" s="40"/>
      <c r="J55" s="40"/>
      <c r="K55" s="6"/>
      <c r="L55" s="150"/>
      <c r="M55" s="348"/>
      <c r="N55" s="250"/>
      <c r="O55" s="464"/>
      <c r="P55" s="51"/>
      <c r="Q55" s="21"/>
    </row>
    <row r="56" spans="1:17" ht="30" customHeight="1">
      <c r="A56" s="53"/>
      <c r="B56" s="82"/>
      <c r="C56" s="82"/>
      <c r="D56" s="550" t="s">
        <v>13</v>
      </c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488"/>
      <c r="P56" s="51"/>
      <c r="Q56" s="21"/>
    </row>
    <row r="57" spans="1:17" ht="18" customHeight="1">
      <c r="A57" s="53"/>
      <c r="B57" s="15"/>
      <c r="C57" s="15"/>
      <c r="D57" s="44"/>
      <c r="E57" s="75"/>
      <c r="F57" s="75"/>
      <c r="G57" s="75"/>
      <c r="H57" s="188"/>
      <c r="I57" s="188"/>
      <c r="J57" s="329" t="s">
        <v>12</v>
      </c>
      <c r="K57" s="188"/>
      <c r="L57" s="188"/>
      <c r="M57" s="188"/>
      <c r="N57" s="284"/>
      <c r="O57" s="489"/>
      <c r="P57" s="51"/>
      <c r="Q57" s="21"/>
    </row>
    <row r="58" spans="1:17" ht="18">
      <c r="A58" s="53"/>
      <c r="B58" s="15"/>
      <c r="C58" s="15"/>
      <c r="D58" s="44"/>
      <c r="E58" s="75"/>
      <c r="F58" s="75"/>
      <c r="H58" s="188"/>
      <c r="I58" s="188"/>
      <c r="J58" s="236" t="s">
        <v>1058</v>
      </c>
      <c r="K58" s="188"/>
      <c r="L58" s="188"/>
      <c r="M58" s="188"/>
      <c r="N58" s="284"/>
      <c r="O58" s="489"/>
      <c r="P58" s="51"/>
      <c r="Q58" s="21"/>
    </row>
    <row r="59" spans="1:17" ht="12.75">
      <c r="A59" s="53"/>
      <c r="B59" s="15"/>
      <c r="C59" s="15"/>
      <c r="D59" s="44"/>
      <c r="E59" s="75"/>
      <c r="F59" s="75"/>
      <c r="G59" s="186" t="s">
        <v>19</v>
      </c>
      <c r="H59" s="186"/>
      <c r="I59" s="186"/>
      <c r="J59" s="186"/>
      <c r="K59" s="186"/>
      <c r="L59" s="186"/>
      <c r="M59" s="186"/>
      <c r="N59" s="284"/>
      <c r="O59" s="489"/>
      <c r="P59" s="51"/>
      <c r="Q59" s="21"/>
    </row>
    <row r="60" spans="1:17" ht="12.75">
      <c r="A60" s="98" t="s">
        <v>226</v>
      </c>
      <c r="B60" s="15"/>
      <c r="C60" s="15"/>
      <c r="D60" s="44"/>
      <c r="E60" s="75"/>
      <c r="F60" s="75"/>
      <c r="G60" s="532" t="s">
        <v>220</v>
      </c>
      <c r="H60" s="186"/>
      <c r="I60" s="186"/>
      <c r="J60" s="186"/>
      <c r="K60" s="186"/>
      <c r="L60" s="186"/>
      <c r="M60" s="186"/>
      <c r="N60" s="284"/>
      <c r="O60" s="489"/>
      <c r="P60" s="51"/>
      <c r="Q60" s="21"/>
    </row>
    <row r="61" spans="1:17" ht="12.75">
      <c r="A61" s="218"/>
      <c r="B61" s="15"/>
      <c r="C61" s="15"/>
      <c r="D61" s="44"/>
      <c r="E61" s="75"/>
      <c r="F61" s="75"/>
      <c r="G61" s="265" t="s">
        <v>26</v>
      </c>
      <c r="H61" s="265"/>
      <c r="I61" s="265"/>
      <c r="J61" s="265"/>
      <c r="K61" s="265"/>
      <c r="L61" s="265"/>
      <c r="M61" s="265"/>
      <c r="N61" s="284"/>
      <c r="O61" s="489"/>
      <c r="P61" s="51"/>
      <c r="Q61" s="21"/>
    </row>
    <row r="62" spans="1:17" ht="15">
      <c r="A62" s="147"/>
      <c r="B62" s="323"/>
      <c r="C62" s="27"/>
      <c r="D62" s="28"/>
      <c r="E62" s="462" t="s">
        <v>832</v>
      </c>
      <c r="F62" s="207"/>
      <c r="H62" s="207"/>
      <c r="I62" s="207"/>
      <c r="J62" s="207"/>
      <c r="K62" s="207"/>
      <c r="L62" s="285"/>
      <c r="M62" s="207"/>
      <c r="N62" s="286"/>
      <c r="O62" s="490"/>
      <c r="P62" s="51"/>
      <c r="Q62" s="21"/>
    </row>
    <row r="63" spans="1:17" ht="33.75">
      <c r="A63" s="56" t="s">
        <v>1059</v>
      </c>
      <c r="B63" s="57" t="s">
        <v>1060</v>
      </c>
      <c r="C63" s="58" t="s">
        <v>1061</v>
      </c>
      <c r="D63" s="23" t="s">
        <v>1062</v>
      </c>
      <c r="E63" s="24" t="s">
        <v>1063</v>
      </c>
      <c r="F63" s="25" t="s">
        <v>1064</v>
      </c>
      <c r="G63" s="25" t="s">
        <v>1065</v>
      </c>
      <c r="H63" s="25" t="s">
        <v>1066</v>
      </c>
      <c r="I63" s="23" t="s">
        <v>1067</v>
      </c>
      <c r="J63" s="23" t="s">
        <v>1068</v>
      </c>
      <c r="K63" s="23" t="s">
        <v>1069</v>
      </c>
      <c r="L63" s="298" t="s">
        <v>1070</v>
      </c>
      <c r="M63" s="26" t="s">
        <v>1044</v>
      </c>
      <c r="N63" s="94" t="s">
        <v>1071</v>
      </c>
      <c r="O63" s="463" t="s">
        <v>424</v>
      </c>
      <c r="P63" s="51"/>
      <c r="Q63" s="55"/>
    </row>
    <row r="64" spans="1:17" ht="12.75">
      <c r="A64" s="59" t="s">
        <v>729</v>
      </c>
      <c r="B64" s="40"/>
      <c r="C64" s="69"/>
      <c r="D64" s="70"/>
      <c r="E64" s="71"/>
      <c r="F64" s="6"/>
      <c r="G64" s="6"/>
      <c r="H64" s="6"/>
      <c r="I64" s="70"/>
      <c r="J64" s="70"/>
      <c r="K64" s="70"/>
      <c r="L64" s="376"/>
      <c r="M64" s="72"/>
      <c r="N64" s="229"/>
      <c r="O64" s="466"/>
      <c r="P64" s="51"/>
      <c r="Q64" s="55"/>
    </row>
    <row r="65" spans="1:18" s="61" customFormat="1" ht="12.75">
      <c r="A65" s="42" t="s">
        <v>721</v>
      </c>
      <c r="B65" s="41" t="s">
        <v>439</v>
      </c>
      <c r="C65" s="6" t="s">
        <v>0</v>
      </c>
      <c r="D65" s="6">
        <v>3</v>
      </c>
      <c r="E65" s="62" t="s">
        <v>767</v>
      </c>
      <c r="F65" s="62" t="s">
        <v>17</v>
      </c>
      <c r="G65" s="6" t="s">
        <v>3</v>
      </c>
      <c r="H65" s="6">
        <v>50</v>
      </c>
      <c r="I65" s="40">
        <v>15500</v>
      </c>
      <c r="J65" s="41">
        <v>53</v>
      </c>
      <c r="K65" s="6" t="s">
        <v>543</v>
      </c>
      <c r="L65" s="150">
        <v>2363.62</v>
      </c>
      <c r="M65" s="222" t="s">
        <v>1047</v>
      </c>
      <c r="N65" s="228">
        <f>ROUND(L65*(VLOOKUP(M65,Multipliers!$A$2:$B$7,2,FALSE)),2)</f>
        <v>2363.62</v>
      </c>
      <c r="O65" s="487"/>
      <c r="P65" s="51"/>
      <c r="Q65" s="150"/>
      <c r="R65" s="349"/>
    </row>
    <row r="66" spans="1:18" ht="12.75">
      <c r="A66" s="64" t="s">
        <v>722</v>
      </c>
      <c r="B66" s="40" t="s">
        <v>441</v>
      </c>
      <c r="C66" s="6" t="s">
        <v>0</v>
      </c>
      <c r="D66" s="6">
        <v>3</v>
      </c>
      <c r="E66" s="65">
        <v>5.5</v>
      </c>
      <c r="F66" s="65" t="s">
        <v>677</v>
      </c>
      <c r="G66" s="6" t="s">
        <v>3</v>
      </c>
      <c r="H66" s="6">
        <v>50</v>
      </c>
      <c r="I66" s="40">
        <v>15500</v>
      </c>
      <c r="J66" s="40">
        <v>59</v>
      </c>
      <c r="K66" s="6" t="s">
        <v>543</v>
      </c>
      <c r="L66" s="150">
        <v>2524.35</v>
      </c>
      <c r="M66" s="222" t="s">
        <v>1047</v>
      </c>
      <c r="N66" s="228">
        <f>ROUND(L66*(VLOOKUP(M66,Multipliers!$A$2:$B$7,2,FALSE)),2)</f>
        <v>2524.35</v>
      </c>
      <c r="O66" s="487"/>
      <c r="P66" s="51"/>
      <c r="Q66" s="150"/>
      <c r="R66" s="349"/>
    </row>
    <row r="67" spans="1:18" ht="12.75">
      <c r="A67" s="64" t="s">
        <v>723</v>
      </c>
      <c r="B67" s="40" t="s">
        <v>816</v>
      </c>
      <c r="C67" s="6" t="s">
        <v>0</v>
      </c>
      <c r="D67" s="6">
        <v>3</v>
      </c>
      <c r="E67" s="65">
        <v>7.5</v>
      </c>
      <c r="F67" s="65">
        <v>10</v>
      </c>
      <c r="G67" s="6" t="s">
        <v>3</v>
      </c>
      <c r="H67" s="6">
        <v>50</v>
      </c>
      <c r="I67" s="40">
        <v>15500</v>
      </c>
      <c r="J67" s="40">
        <v>66</v>
      </c>
      <c r="K67" s="6" t="s">
        <v>543</v>
      </c>
      <c r="L67" s="150">
        <v>2765.4</v>
      </c>
      <c r="M67" s="222" t="s">
        <v>1047</v>
      </c>
      <c r="N67" s="228">
        <f>ROUND(L67*(VLOOKUP(M67,Multipliers!$A$2:$B$7,2,FALSE)),2)</f>
        <v>2765.4</v>
      </c>
      <c r="O67" s="487"/>
      <c r="P67" s="51"/>
      <c r="Q67" s="150"/>
      <c r="R67" s="349"/>
    </row>
    <row r="68" spans="1:18" ht="12.75">
      <c r="A68" s="64" t="s">
        <v>724</v>
      </c>
      <c r="B68" s="40" t="s">
        <v>817</v>
      </c>
      <c r="C68" s="6" t="s">
        <v>0</v>
      </c>
      <c r="D68" s="6">
        <v>3</v>
      </c>
      <c r="E68" s="65">
        <v>11</v>
      </c>
      <c r="F68" s="65">
        <v>15</v>
      </c>
      <c r="G68" s="6" t="s">
        <v>3</v>
      </c>
      <c r="H68" s="6">
        <v>50</v>
      </c>
      <c r="I68" s="40">
        <v>15500</v>
      </c>
      <c r="J68" s="40">
        <v>71</v>
      </c>
      <c r="K68" s="6" t="s">
        <v>543</v>
      </c>
      <c r="L68" s="150">
        <v>2863.78</v>
      </c>
      <c r="M68" s="222" t="s">
        <v>1047</v>
      </c>
      <c r="N68" s="228">
        <f>ROUND(L68*(VLOOKUP(M68,Multipliers!$A$2:$B$7,2,FALSE)),2)</f>
        <v>2863.78</v>
      </c>
      <c r="O68" s="487" t="s">
        <v>831</v>
      </c>
      <c r="P68" s="51"/>
      <c r="Q68" s="150"/>
      <c r="R68" s="349"/>
    </row>
    <row r="69" spans="1:18" ht="12.75">
      <c r="A69" s="64" t="s">
        <v>725</v>
      </c>
      <c r="B69" s="40" t="s">
        <v>818</v>
      </c>
      <c r="C69" s="6" t="s">
        <v>0</v>
      </c>
      <c r="D69" s="6">
        <v>3</v>
      </c>
      <c r="E69" s="65">
        <v>15</v>
      </c>
      <c r="F69" s="65">
        <v>20</v>
      </c>
      <c r="G69" s="6" t="s">
        <v>3</v>
      </c>
      <c r="H69" s="6">
        <v>50</v>
      </c>
      <c r="I69" s="40">
        <v>15500</v>
      </c>
      <c r="J69" s="40">
        <v>79</v>
      </c>
      <c r="K69" s="6" t="s">
        <v>543</v>
      </c>
      <c r="L69" s="150">
        <v>3089.06</v>
      </c>
      <c r="M69" s="222" t="s">
        <v>1047</v>
      </c>
      <c r="N69" s="228">
        <f>ROUND(L69*(VLOOKUP(M69,Multipliers!$A$2:$B$7,2,FALSE)),2)</f>
        <v>3089.06</v>
      </c>
      <c r="O69" s="487" t="s">
        <v>831</v>
      </c>
      <c r="P69" s="51"/>
      <c r="Q69" s="150"/>
      <c r="R69" s="349"/>
    </row>
    <row r="70" spans="1:18" ht="12.75">
      <c r="A70" s="64" t="s">
        <v>726</v>
      </c>
      <c r="B70" s="40" t="s">
        <v>819</v>
      </c>
      <c r="C70" s="6" t="s">
        <v>0</v>
      </c>
      <c r="D70" s="6">
        <v>3</v>
      </c>
      <c r="E70" s="65">
        <v>18.5</v>
      </c>
      <c r="F70" s="65">
        <v>25</v>
      </c>
      <c r="G70" s="6" t="s">
        <v>3</v>
      </c>
      <c r="H70" s="6">
        <v>50</v>
      </c>
      <c r="I70" s="40">
        <v>27500</v>
      </c>
      <c r="J70" s="40">
        <v>92</v>
      </c>
      <c r="K70" s="6" t="s">
        <v>543</v>
      </c>
      <c r="L70" s="150">
        <v>3710.36</v>
      </c>
      <c r="M70" s="222" t="s">
        <v>1047</v>
      </c>
      <c r="N70" s="228">
        <f>ROUND(L70*(VLOOKUP(M70,Multipliers!$A$2:$B$7,2,FALSE)),2)</f>
        <v>3710.36</v>
      </c>
      <c r="O70" s="487" t="s">
        <v>831</v>
      </c>
      <c r="P70" s="51"/>
      <c r="Q70" s="150"/>
      <c r="R70" s="349"/>
    </row>
    <row r="71" spans="1:18" ht="12.75">
      <c r="A71" s="64" t="s">
        <v>727</v>
      </c>
      <c r="B71" s="40" t="s">
        <v>820</v>
      </c>
      <c r="C71" s="6" t="s">
        <v>0</v>
      </c>
      <c r="D71" s="6">
        <v>3</v>
      </c>
      <c r="E71" s="65">
        <v>22</v>
      </c>
      <c r="F71" s="65">
        <v>30</v>
      </c>
      <c r="G71" s="6" t="s">
        <v>3</v>
      </c>
      <c r="H71" s="6">
        <v>50</v>
      </c>
      <c r="I71" s="40">
        <v>27500</v>
      </c>
      <c r="J71" s="40">
        <v>136</v>
      </c>
      <c r="K71" s="6" t="s">
        <v>543</v>
      </c>
      <c r="L71" s="150">
        <v>5715.15</v>
      </c>
      <c r="M71" s="348" t="s">
        <v>1047</v>
      </c>
      <c r="N71" s="250">
        <f>ROUND(L71*(VLOOKUP(M71,Multipliers!$A$2:$B$7,2,FALSE)),2)</f>
        <v>5715.15</v>
      </c>
      <c r="O71" s="487" t="s">
        <v>1078</v>
      </c>
      <c r="P71" s="51"/>
      <c r="Q71" s="150"/>
      <c r="R71" s="349"/>
    </row>
    <row r="72" spans="1:18" ht="12.75">
      <c r="A72" s="64" t="s">
        <v>728</v>
      </c>
      <c r="B72" s="40" t="s">
        <v>821</v>
      </c>
      <c r="C72" s="6" t="s">
        <v>0</v>
      </c>
      <c r="D72" s="6">
        <v>3</v>
      </c>
      <c r="E72" s="65">
        <v>30</v>
      </c>
      <c r="F72" s="65">
        <v>40</v>
      </c>
      <c r="G72" s="6" t="s">
        <v>3</v>
      </c>
      <c r="H72" s="6">
        <v>50</v>
      </c>
      <c r="I72" s="40">
        <v>27500</v>
      </c>
      <c r="J72" s="40">
        <v>150</v>
      </c>
      <c r="K72" s="6" t="s">
        <v>543</v>
      </c>
      <c r="L72" s="150">
        <v>6408.45</v>
      </c>
      <c r="M72" s="348" t="s">
        <v>1047</v>
      </c>
      <c r="N72" s="250">
        <f>ROUND(L72*(VLOOKUP(M72,Multipliers!$A$2:$B$7,2,FALSE)),2)</f>
        <v>6408.45</v>
      </c>
      <c r="O72" s="487"/>
      <c r="P72" s="51"/>
      <c r="Q72" s="150"/>
      <c r="R72" s="349"/>
    </row>
    <row r="73" spans="1:18" ht="12.75">
      <c r="A73" s="64"/>
      <c r="B73" s="40"/>
      <c r="C73" s="6"/>
      <c r="D73" s="6"/>
      <c r="E73" s="65"/>
      <c r="F73" s="65"/>
      <c r="G73" s="6"/>
      <c r="H73" s="6"/>
      <c r="I73" s="40"/>
      <c r="J73" s="40"/>
      <c r="K73" s="6"/>
      <c r="L73" s="150"/>
      <c r="M73" s="348"/>
      <c r="N73" s="250"/>
      <c r="O73" s="466"/>
      <c r="P73" s="51"/>
      <c r="Q73" s="150"/>
      <c r="R73" s="349"/>
    </row>
    <row r="74" spans="1:18" ht="12.75">
      <c r="A74" s="59" t="s">
        <v>34</v>
      </c>
      <c r="B74" s="50"/>
      <c r="C74" s="6"/>
      <c r="D74" s="6"/>
      <c r="E74" s="65"/>
      <c r="F74" s="65"/>
      <c r="G74" s="3"/>
      <c r="H74" s="3"/>
      <c r="I74" s="40"/>
      <c r="J74" s="40"/>
      <c r="K74" s="6"/>
      <c r="L74" s="150"/>
      <c r="M74" s="106"/>
      <c r="N74" s="250"/>
      <c r="O74" s="166"/>
      <c r="P74" s="51"/>
      <c r="Q74" s="150"/>
      <c r="R74" s="349"/>
    </row>
    <row r="75" spans="1:18" ht="12.75">
      <c r="A75" s="42" t="s">
        <v>750</v>
      </c>
      <c r="B75" s="41" t="s">
        <v>758</v>
      </c>
      <c r="C75" s="6" t="s">
        <v>0</v>
      </c>
      <c r="D75" s="6">
        <v>3</v>
      </c>
      <c r="E75" s="62" t="s">
        <v>767</v>
      </c>
      <c r="F75" s="62" t="s">
        <v>17</v>
      </c>
      <c r="G75" s="6" t="s">
        <v>3</v>
      </c>
      <c r="H75" s="6">
        <v>50</v>
      </c>
      <c r="I75" s="40">
        <v>15500</v>
      </c>
      <c r="J75" s="40">
        <v>55</v>
      </c>
      <c r="K75" s="6" t="s">
        <v>543</v>
      </c>
      <c r="L75" s="150">
        <v>2499.14</v>
      </c>
      <c r="M75" s="348" t="s">
        <v>1047</v>
      </c>
      <c r="N75" s="250">
        <f>ROUND(L75*(VLOOKUP(M75,Multipliers!$A$2:$B$7,2,FALSE)),2)</f>
        <v>2499.14</v>
      </c>
      <c r="O75" s="308"/>
      <c r="P75" s="51"/>
      <c r="Q75" s="150"/>
      <c r="R75" s="349"/>
    </row>
    <row r="76" spans="1:18" ht="12.75">
      <c r="A76" s="64" t="s">
        <v>751</v>
      </c>
      <c r="B76" s="40" t="s">
        <v>759</v>
      </c>
      <c r="C76" s="6" t="s">
        <v>0</v>
      </c>
      <c r="D76" s="6">
        <v>3</v>
      </c>
      <c r="E76" s="65">
        <v>5.5</v>
      </c>
      <c r="F76" s="65" t="s">
        <v>677</v>
      </c>
      <c r="G76" s="6" t="s">
        <v>3</v>
      </c>
      <c r="H76" s="6">
        <v>50</v>
      </c>
      <c r="I76" s="40">
        <v>15500</v>
      </c>
      <c r="J76" s="40">
        <v>61</v>
      </c>
      <c r="K76" s="6" t="s">
        <v>543</v>
      </c>
      <c r="L76" s="150">
        <v>2659.85</v>
      </c>
      <c r="M76" s="348" t="s">
        <v>1047</v>
      </c>
      <c r="N76" s="250">
        <f>ROUND(L76*(VLOOKUP(M76,Multipliers!$A$2:$B$7,2,FALSE)),2)</f>
        <v>2659.85</v>
      </c>
      <c r="O76" s="308"/>
      <c r="P76" s="51"/>
      <c r="Q76" s="150"/>
      <c r="R76" s="349"/>
    </row>
    <row r="77" spans="1:18" ht="12.75">
      <c r="A77" s="64" t="s">
        <v>752</v>
      </c>
      <c r="B77" s="40" t="s">
        <v>760</v>
      </c>
      <c r="C77" s="6" t="s">
        <v>0</v>
      </c>
      <c r="D77" s="6">
        <v>3</v>
      </c>
      <c r="E77" s="65">
        <v>7.5</v>
      </c>
      <c r="F77" s="65">
        <v>10</v>
      </c>
      <c r="G77" s="6" t="s">
        <v>3</v>
      </c>
      <c r="H77" s="6">
        <v>50</v>
      </c>
      <c r="I77" s="40">
        <v>15500</v>
      </c>
      <c r="J77" s="40">
        <v>68</v>
      </c>
      <c r="K77" s="6" t="s">
        <v>543</v>
      </c>
      <c r="L77" s="150">
        <v>2900.89</v>
      </c>
      <c r="M77" s="348" t="s">
        <v>1047</v>
      </c>
      <c r="N77" s="250">
        <f>ROUND(L77*(VLOOKUP(M77,Multipliers!$A$2:$B$7,2,FALSE)),2)</f>
        <v>2900.89</v>
      </c>
      <c r="O77" s="308"/>
      <c r="P77" s="51"/>
      <c r="Q77" s="150"/>
      <c r="R77" s="349"/>
    </row>
    <row r="78" spans="1:18" ht="12.75">
      <c r="A78" s="64" t="s">
        <v>753</v>
      </c>
      <c r="B78" s="40" t="s">
        <v>761</v>
      </c>
      <c r="C78" s="6" t="s">
        <v>0</v>
      </c>
      <c r="D78" s="6">
        <v>3</v>
      </c>
      <c r="E78" s="65">
        <v>11</v>
      </c>
      <c r="F78" s="65">
        <v>15</v>
      </c>
      <c r="G78" s="6" t="s">
        <v>3</v>
      </c>
      <c r="H78" s="6">
        <v>50</v>
      </c>
      <c r="I78" s="40">
        <v>15500</v>
      </c>
      <c r="J78" s="40">
        <v>73</v>
      </c>
      <c r="K78" s="6" t="s">
        <v>543</v>
      </c>
      <c r="L78" s="150">
        <v>2999.27</v>
      </c>
      <c r="M78" s="348" t="s">
        <v>1047</v>
      </c>
      <c r="N78" s="250">
        <f>ROUND(L78*(VLOOKUP(M78,Multipliers!$A$2:$B$7,2,FALSE)),2)</f>
        <v>2999.27</v>
      </c>
      <c r="O78" s="308"/>
      <c r="P78" s="51"/>
      <c r="Q78" s="150"/>
      <c r="R78" s="349"/>
    </row>
    <row r="79" spans="1:18" ht="12.75">
      <c r="A79" s="64" t="s">
        <v>754</v>
      </c>
      <c r="B79" s="40" t="s">
        <v>762</v>
      </c>
      <c r="C79" s="6" t="s">
        <v>0</v>
      </c>
      <c r="D79" s="6">
        <v>3</v>
      </c>
      <c r="E79" s="65">
        <v>15</v>
      </c>
      <c r="F79" s="65">
        <v>20</v>
      </c>
      <c r="G79" s="6" t="s">
        <v>3</v>
      </c>
      <c r="H79" s="6">
        <v>50</v>
      </c>
      <c r="I79" s="40">
        <v>15500</v>
      </c>
      <c r="J79" s="40">
        <v>81</v>
      </c>
      <c r="K79" s="6" t="s">
        <v>543</v>
      </c>
      <c r="L79" s="150">
        <v>3224.58</v>
      </c>
      <c r="M79" s="348" t="s">
        <v>1047</v>
      </c>
      <c r="N79" s="250">
        <f>ROUND(L79*(VLOOKUP(M79,Multipliers!$A$2:$B$7,2,FALSE)),2)</f>
        <v>3224.58</v>
      </c>
      <c r="O79" s="308"/>
      <c r="P79" s="51"/>
      <c r="Q79" s="150"/>
      <c r="R79" s="349"/>
    </row>
    <row r="80" spans="1:18" ht="12.75">
      <c r="A80" s="64" t="s">
        <v>755</v>
      </c>
      <c r="B80" s="40" t="s">
        <v>763</v>
      </c>
      <c r="C80" s="6" t="s">
        <v>0</v>
      </c>
      <c r="D80" s="6">
        <v>3</v>
      </c>
      <c r="E80" s="65">
        <v>18.5</v>
      </c>
      <c r="F80" s="65">
        <v>25</v>
      </c>
      <c r="G80" s="6" t="s">
        <v>3</v>
      </c>
      <c r="H80" s="6">
        <v>50</v>
      </c>
      <c r="I80" s="40">
        <v>27500</v>
      </c>
      <c r="J80" s="40">
        <v>94</v>
      </c>
      <c r="K80" s="6" t="s">
        <v>543</v>
      </c>
      <c r="L80" s="150">
        <v>3800.72</v>
      </c>
      <c r="M80" s="348" t="s">
        <v>1047</v>
      </c>
      <c r="N80" s="250">
        <f>ROUND(L80*(VLOOKUP(M80,Multipliers!$A$2:$B$7,2,FALSE)),2)</f>
        <v>3800.72</v>
      </c>
      <c r="O80" s="308"/>
      <c r="P80" s="51"/>
      <c r="Q80" s="150"/>
      <c r="R80" s="349"/>
    </row>
    <row r="81" spans="1:18" ht="12.75">
      <c r="A81" s="64" t="s">
        <v>756</v>
      </c>
      <c r="B81" s="40" t="s">
        <v>764</v>
      </c>
      <c r="C81" s="6" t="s">
        <v>0</v>
      </c>
      <c r="D81" s="6">
        <v>3</v>
      </c>
      <c r="E81" s="65">
        <v>22</v>
      </c>
      <c r="F81" s="65">
        <v>30</v>
      </c>
      <c r="G81" s="6" t="s">
        <v>3</v>
      </c>
      <c r="H81" s="6">
        <v>50</v>
      </c>
      <c r="I81" s="40">
        <v>27500</v>
      </c>
      <c r="J81" s="40">
        <v>138</v>
      </c>
      <c r="K81" s="6" t="s">
        <v>543</v>
      </c>
      <c r="L81" s="150">
        <v>5805.53</v>
      </c>
      <c r="M81" s="348" t="s">
        <v>1047</v>
      </c>
      <c r="N81" s="250">
        <f>ROUND(L81*(VLOOKUP(M81,Multipliers!$A$2:$B$7,2,FALSE)),2)</f>
        <v>5805.53</v>
      </c>
      <c r="O81" s="308"/>
      <c r="P81" s="51"/>
      <c r="Q81" s="150"/>
      <c r="R81" s="349"/>
    </row>
    <row r="82" spans="1:18" ht="12.75">
      <c r="A82" s="278" t="s">
        <v>757</v>
      </c>
      <c r="B82" s="67" t="s">
        <v>765</v>
      </c>
      <c r="C82" s="4" t="s">
        <v>0</v>
      </c>
      <c r="D82" s="4">
        <v>3</v>
      </c>
      <c r="E82" s="248">
        <v>30</v>
      </c>
      <c r="F82" s="248">
        <v>40</v>
      </c>
      <c r="G82" s="4" t="s">
        <v>3</v>
      </c>
      <c r="H82" s="4">
        <v>50</v>
      </c>
      <c r="I82" s="67">
        <v>27500</v>
      </c>
      <c r="J82" s="67">
        <v>152</v>
      </c>
      <c r="K82" s="4" t="s">
        <v>543</v>
      </c>
      <c r="L82" s="331">
        <v>6589.12</v>
      </c>
      <c r="M82" s="78" t="s">
        <v>1047</v>
      </c>
      <c r="N82" s="354">
        <f>ROUND(L82*(VLOOKUP(M82,Multipliers!$A$2:$B$7,2,FALSE)),2)</f>
        <v>6589.12</v>
      </c>
      <c r="O82" s="309"/>
      <c r="P82" s="51"/>
      <c r="Q82" s="150"/>
      <c r="R82" s="349"/>
    </row>
    <row r="83" spans="1:14" ht="12.75">
      <c r="A83" s="49"/>
      <c r="B83" s="65"/>
      <c r="N83" s="93"/>
    </row>
    <row r="84" ht="12.75">
      <c r="B84" s="52"/>
    </row>
  </sheetData>
  <sheetProtection password="C7D6" sheet="1" objects="1" scenarios="1"/>
  <mergeCells count="1">
    <mergeCell ref="D56:N56"/>
  </mergeCells>
  <printOptions gridLines="1" horizontalCentered="1"/>
  <pageMargins left="0.7874015748031497" right="0.7874015748031497" top="0.67" bottom="0.8" header="0.5118110236220472" footer="0.5118110236220472"/>
  <pageSetup fitToHeight="1" fitToWidth="1" horizontalDpi="600" verticalDpi="600" orientation="landscape" paperSize="9" scale="68" r:id="rId2"/>
  <headerFooter alignWithMargins="0">
    <oddFooter>&amp;LW = Waterwell (Standard), S = Complete 316 SS version&amp;C&amp;A</oddFooter>
  </headerFooter>
  <rowBreaks count="1" manualBreakCount="1">
    <brk id="55" max="255" man="1"/>
  </rowBreaks>
  <ignoredErrors>
    <ignoredError sqref="E12:F12 F13:F21 F66 F65 E65:E6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A3" sqref="A3"/>
    </sheetView>
  </sheetViews>
  <sheetFormatPr defaultColWidth="6.7109375" defaultRowHeight="12.75"/>
  <cols>
    <col min="1" max="1" width="10.421875" style="1" customWidth="1"/>
    <col min="2" max="2" width="23.8515625" style="1" customWidth="1"/>
    <col min="3" max="3" width="6.8515625" style="1" customWidth="1"/>
    <col min="4" max="4" width="6.00390625" style="18" customWidth="1"/>
    <col min="5" max="5" width="4.421875" style="0" customWidth="1"/>
    <col min="6" max="6" width="3.8515625" style="0" customWidth="1"/>
    <col min="7" max="7" width="7.421875" style="0" customWidth="1"/>
    <col min="8" max="8" width="4.7109375" style="0" customWidth="1"/>
    <col min="9" max="9" width="5.28125" style="0" customWidth="1"/>
    <col min="10" max="10" width="6.7109375" style="0" customWidth="1"/>
    <col min="11" max="11" width="7.140625" style="0" customWidth="1"/>
    <col min="12" max="12" width="9.8515625" style="19" customWidth="1"/>
    <col min="13" max="13" width="7.00390625" style="0" customWidth="1"/>
    <col min="14" max="14" width="8.7109375" style="1" customWidth="1"/>
    <col min="15" max="15" width="7.7109375" style="13" customWidth="1"/>
    <col min="16" max="16" width="10.8515625" style="13" customWidth="1"/>
    <col min="17" max="17" width="10.57421875" style="0" customWidth="1"/>
    <col min="18" max="18" width="6.7109375" style="0" customWidth="1"/>
    <col min="19" max="19" width="8.421875" style="0" customWidth="1"/>
    <col min="20" max="20" width="8.00390625" style="0" bestFit="1" customWidth="1"/>
    <col min="21" max="21" width="8.140625" style="61" bestFit="1" customWidth="1"/>
    <col min="22" max="22" width="8.140625" style="370" bestFit="1" customWidth="1"/>
    <col min="23" max="23" width="8.140625" style="0" bestFit="1" customWidth="1"/>
  </cols>
  <sheetData>
    <row r="1" spans="1:20" ht="30" customHeight="1">
      <c r="A1" s="14"/>
      <c r="B1" s="14"/>
      <c r="C1" s="14"/>
      <c r="D1" s="14"/>
      <c r="F1" s="189"/>
      <c r="H1" s="189"/>
      <c r="I1" s="189"/>
      <c r="K1" s="32" t="s">
        <v>31</v>
      </c>
      <c r="L1" s="189"/>
      <c r="M1" s="189"/>
      <c r="N1" s="32"/>
      <c r="O1" s="388"/>
      <c r="P1" s="556" t="s">
        <v>577</v>
      </c>
      <c r="Q1" s="556"/>
      <c r="R1" s="556"/>
      <c r="S1" s="556"/>
      <c r="T1" s="557"/>
    </row>
    <row r="2" spans="1:20" ht="18">
      <c r="A2" s="14"/>
      <c r="B2" s="14"/>
      <c r="C2" s="14"/>
      <c r="D2" s="14"/>
      <c r="E2" s="189"/>
      <c r="F2" s="189"/>
      <c r="G2" s="189"/>
      <c r="H2" s="189"/>
      <c r="I2" s="189"/>
      <c r="J2" s="189"/>
      <c r="K2" s="32" t="s">
        <v>32</v>
      </c>
      <c r="L2" s="189"/>
      <c r="M2" s="189"/>
      <c r="N2" s="32"/>
      <c r="O2" s="388"/>
      <c r="P2" s="556"/>
      <c r="Q2" s="556"/>
      <c r="R2" s="556"/>
      <c r="S2" s="556"/>
      <c r="T2" s="557"/>
    </row>
    <row r="3" spans="1:20" ht="18">
      <c r="A3" s="14"/>
      <c r="B3" s="14"/>
      <c r="C3" s="14"/>
      <c r="D3" s="14"/>
      <c r="E3" s="189"/>
      <c r="F3" s="189"/>
      <c r="G3" s="189"/>
      <c r="H3" s="189"/>
      <c r="I3" s="189"/>
      <c r="J3" s="189"/>
      <c r="K3" s="32" t="s">
        <v>1058</v>
      </c>
      <c r="L3" s="189"/>
      <c r="M3" s="189"/>
      <c r="N3" s="32"/>
      <c r="O3" s="388"/>
      <c r="P3" s="556"/>
      <c r="Q3" s="556"/>
      <c r="R3" s="556"/>
      <c r="S3" s="556"/>
      <c r="T3" s="557"/>
    </row>
    <row r="4" spans="2:20" ht="17.25" customHeight="1">
      <c r="B4" s="14"/>
      <c r="C4" s="14"/>
      <c r="D4" s="14"/>
      <c r="E4" s="189"/>
      <c r="F4" s="189"/>
      <c r="G4" s="189"/>
      <c r="H4" s="33"/>
      <c r="I4" s="33"/>
      <c r="J4" s="33"/>
      <c r="K4" s="330" t="s">
        <v>375</v>
      </c>
      <c r="L4" s="33"/>
      <c r="M4" s="33"/>
      <c r="N4" s="32"/>
      <c r="O4" s="388"/>
      <c r="P4" s="556"/>
      <c r="Q4" s="556"/>
      <c r="R4" s="556"/>
      <c r="S4" s="556"/>
      <c r="T4" s="557"/>
    </row>
    <row r="5" spans="1:20" ht="14.25" customHeight="1">
      <c r="A5" s="98" t="s">
        <v>226</v>
      </c>
      <c r="B5" s="14"/>
      <c r="C5" s="14"/>
      <c r="D5" s="14"/>
      <c r="E5" s="189"/>
      <c r="F5" s="189"/>
      <c r="G5" s="189"/>
      <c r="H5" s="189"/>
      <c r="I5" s="189"/>
      <c r="J5" s="189"/>
      <c r="K5" s="34" t="s">
        <v>604</v>
      </c>
      <c r="L5" s="189"/>
      <c r="M5" s="189"/>
      <c r="N5" s="32"/>
      <c r="O5" s="388"/>
      <c r="P5" s="556"/>
      <c r="Q5" s="556"/>
      <c r="R5" s="556"/>
      <c r="S5" s="556"/>
      <c r="T5" s="557"/>
    </row>
    <row r="6" spans="2:20" ht="12.75" customHeight="1">
      <c r="B6" s="14"/>
      <c r="C6" s="14"/>
      <c r="D6" s="14"/>
      <c r="E6" s="189"/>
      <c r="F6" s="189"/>
      <c r="G6" s="189"/>
      <c r="H6" s="189"/>
      <c r="I6" s="189"/>
      <c r="J6" s="189"/>
      <c r="K6" s="533" t="s">
        <v>221</v>
      </c>
      <c r="M6" s="189"/>
      <c r="N6" s="32"/>
      <c r="O6" s="388"/>
      <c r="P6" s="556"/>
      <c r="Q6" s="556"/>
      <c r="R6" s="556"/>
      <c r="S6" s="556"/>
      <c r="T6" s="557"/>
    </row>
    <row r="7" spans="1:22" ht="12.75">
      <c r="A7" s="14"/>
      <c r="B7" s="14"/>
      <c r="C7" s="14"/>
      <c r="D7" s="16"/>
      <c r="E7" s="33"/>
      <c r="F7" s="33"/>
      <c r="G7" s="33"/>
      <c r="H7" s="33"/>
      <c r="I7" s="33"/>
      <c r="J7" s="33"/>
      <c r="K7" s="33"/>
      <c r="L7" s="33"/>
      <c r="M7" s="33"/>
      <c r="N7" s="14"/>
      <c r="O7" s="389"/>
      <c r="P7" s="556"/>
      <c r="Q7" s="556"/>
      <c r="R7" s="556"/>
      <c r="S7" s="556"/>
      <c r="T7" s="557"/>
      <c r="V7" s="371"/>
    </row>
    <row r="8" spans="1:20" ht="15.75">
      <c r="A8" s="53"/>
      <c r="B8" s="324"/>
      <c r="C8" s="14"/>
      <c r="D8" s="16"/>
      <c r="E8" s="33"/>
      <c r="G8" s="462" t="s">
        <v>832</v>
      </c>
      <c r="H8" s="258"/>
      <c r="I8" s="258"/>
      <c r="J8" s="258"/>
      <c r="K8" s="258"/>
      <c r="L8" s="259"/>
      <c r="M8" s="258"/>
      <c r="N8" s="258"/>
      <c r="O8" s="390"/>
      <c r="P8" s="558"/>
      <c r="Q8" s="558"/>
      <c r="R8" s="558"/>
      <c r="S8" s="558"/>
      <c r="T8" s="559"/>
    </row>
    <row r="9" spans="1:21" ht="38.25">
      <c r="A9" s="56" t="s">
        <v>1059</v>
      </c>
      <c r="B9" s="57" t="s">
        <v>1060</v>
      </c>
      <c r="C9" s="58" t="s">
        <v>1061</v>
      </c>
      <c r="D9" s="23" t="s">
        <v>1062</v>
      </c>
      <c r="E9" s="24" t="s">
        <v>1063</v>
      </c>
      <c r="F9" s="25" t="s">
        <v>1064</v>
      </c>
      <c r="G9" s="25" t="s">
        <v>1065</v>
      </c>
      <c r="H9" s="25" t="s">
        <v>1066</v>
      </c>
      <c r="I9" s="23" t="s">
        <v>1067</v>
      </c>
      <c r="J9" s="23" t="s">
        <v>1068</v>
      </c>
      <c r="K9" s="23" t="s">
        <v>1069</v>
      </c>
      <c r="L9" s="26" t="s">
        <v>1070</v>
      </c>
      <c r="M9" s="26" t="s">
        <v>1044</v>
      </c>
      <c r="N9" s="94" t="s">
        <v>1071</v>
      </c>
      <c r="O9" s="483" t="s">
        <v>424</v>
      </c>
      <c r="P9" s="387" t="s">
        <v>358</v>
      </c>
      <c r="Q9" s="246" t="s">
        <v>1070</v>
      </c>
      <c r="R9" s="246" t="s">
        <v>1044</v>
      </c>
      <c r="S9" s="245" t="s">
        <v>1071</v>
      </c>
      <c r="T9" s="504" t="s">
        <v>424</v>
      </c>
      <c r="U9" s="367"/>
    </row>
    <row r="10" spans="1:22" s="61" customFormat="1" ht="12.75">
      <c r="A10" s="319"/>
      <c r="B10" s="334"/>
      <c r="C10" s="239"/>
      <c r="D10" s="220"/>
      <c r="E10" s="335"/>
      <c r="F10" s="335"/>
      <c r="G10" s="335"/>
      <c r="H10" s="335"/>
      <c r="I10" s="335"/>
      <c r="J10" s="335"/>
      <c r="K10" s="335"/>
      <c r="L10" s="332"/>
      <c r="M10" s="335"/>
      <c r="N10" s="336"/>
      <c r="O10" s="484"/>
      <c r="P10" s="394"/>
      <c r="Q10" s="395"/>
      <c r="R10" s="395"/>
      <c r="S10" s="395"/>
      <c r="T10" s="396"/>
      <c r="U10" s="368"/>
      <c r="V10" s="370"/>
    </row>
    <row r="11" spans="1:22" s="61" customFormat="1" ht="12.75">
      <c r="A11" s="59" t="s">
        <v>33</v>
      </c>
      <c r="B11" s="60"/>
      <c r="C11" s="2"/>
      <c r="D11" s="6"/>
      <c r="E11" s="221"/>
      <c r="F11" s="221"/>
      <c r="G11" s="221"/>
      <c r="H11" s="221"/>
      <c r="I11" s="221"/>
      <c r="J11" s="221"/>
      <c r="K11" s="221"/>
      <c r="L11" s="406"/>
      <c r="M11" s="221"/>
      <c r="N11" s="227"/>
      <c r="O11" s="485"/>
      <c r="P11" s="397"/>
      <c r="Q11" s="407"/>
      <c r="R11" s="398"/>
      <c r="S11" s="398"/>
      <c r="T11" s="315"/>
      <c r="U11" s="221"/>
      <c r="V11" s="370"/>
    </row>
    <row r="12" spans="1:25" s="61" customFormat="1" ht="12.75">
      <c r="A12" s="64" t="s">
        <v>776</v>
      </c>
      <c r="B12" s="40" t="s">
        <v>465</v>
      </c>
      <c r="C12" s="6" t="s">
        <v>1072</v>
      </c>
      <c r="D12" s="6">
        <v>3</v>
      </c>
      <c r="E12" s="65">
        <v>4</v>
      </c>
      <c r="F12" s="65" t="s">
        <v>663</v>
      </c>
      <c r="G12" s="6" t="s">
        <v>3</v>
      </c>
      <c r="H12" s="6">
        <v>50</v>
      </c>
      <c r="I12" s="41">
        <v>15500</v>
      </c>
      <c r="J12" s="40">
        <v>48</v>
      </c>
      <c r="K12" s="6"/>
      <c r="L12" s="150">
        <v>1266.64</v>
      </c>
      <c r="M12" s="222" t="s">
        <v>1047</v>
      </c>
      <c r="N12" s="228">
        <f>ROUND(L12*(VLOOKUP(M12,Multipliers!$A$2:$B$7,2,FALSE)),2)</f>
        <v>1266.64</v>
      </c>
      <c r="O12" s="486"/>
      <c r="P12" s="399" t="s">
        <v>359</v>
      </c>
      <c r="Q12" s="400">
        <v>1646.63</v>
      </c>
      <c r="R12" s="311" t="s">
        <v>1047</v>
      </c>
      <c r="S12" s="312">
        <f>ROUND(Q12*(VLOOKUP(R12,Multipliers!$A$2:$B$7,2,FALSE)),2)</f>
        <v>1646.63</v>
      </c>
      <c r="T12" s="313"/>
      <c r="U12" s="367"/>
      <c r="V12" s="367"/>
      <c r="W12" s="366"/>
      <c r="X12" s="221"/>
      <c r="Y12" s="221"/>
    </row>
    <row r="13" spans="1:25" ht="12.75">
      <c r="A13" s="64" t="s">
        <v>777</v>
      </c>
      <c r="B13" s="40" t="s">
        <v>442</v>
      </c>
      <c r="C13" s="6" t="s">
        <v>1072</v>
      </c>
      <c r="D13" s="6">
        <v>3</v>
      </c>
      <c r="E13" s="65">
        <v>5.5</v>
      </c>
      <c r="F13" s="65" t="s">
        <v>677</v>
      </c>
      <c r="G13" s="6" t="s">
        <v>3</v>
      </c>
      <c r="H13" s="6">
        <v>50</v>
      </c>
      <c r="I13" s="40">
        <v>15500</v>
      </c>
      <c r="J13" s="40">
        <v>48</v>
      </c>
      <c r="K13" s="6"/>
      <c r="L13" s="150">
        <v>1266.64</v>
      </c>
      <c r="M13" s="222" t="s">
        <v>1047</v>
      </c>
      <c r="N13" s="228">
        <f>ROUND(L13*(VLOOKUP(M13,Multipliers!$A$2:$B$7,2,FALSE)),2)</f>
        <v>1266.64</v>
      </c>
      <c r="O13" s="486" t="s">
        <v>831</v>
      </c>
      <c r="P13" s="399" t="s">
        <v>360</v>
      </c>
      <c r="Q13" s="400">
        <v>1646.63</v>
      </c>
      <c r="R13" s="311" t="s">
        <v>1047</v>
      </c>
      <c r="S13" s="312">
        <f>ROUND(Q13*(VLOOKUP(R13,Multipliers!$A$2:$B$7,2,FALSE)),2)</f>
        <v>1646.63</v>
      </c>
      <c r="T13" s="313"/>
      <c r="U13" s="367"/>
      <c r="V13" s="367"/>
      <c r="W13" s="366"/>
      <c r="X13" s="221"/>
      <c r="Y13" s="3"/>
    </row>
    <row r="14" spans="1:25" ht="12.75">
      <c r="A14" s="64" t="s">
        <v>778</v>
      </c>
      <c r="B14" s="40" t="s">
        <v>443</v>
      </c>
      <c r="C14" s="6" t="s">
        <v>1072</v>
      </c>
      <c r="D14" s="6">
        <v>3</v>
      </c>
      <c r="E14" s="65">
        <v>7.5</v>
      </c>
      <c r="F14" s="65">
        <v>10</v>
      </c>
      <c r="G14" s="6" t="s">
        <v>3</v>
      </c>
      <c r="H14" s="6">
        <v>50</v>
      </c>
      <c r="I14" s="40">
        <v>15500</v>
      </c>
      <c r="J14" s="40">
        <v>50</v>
      </c>
      <c r="K14" s="6"/>
      <c r="L14" s="150">
        <v>1326.54</v>
      </c>
      <c r="M14" s="222" t="s">
        <v>1047</v>
      </c>
      <c r="N14" s="228">
        <f>ROUND(L14*(VLOOKUP(M14,Multipliers!$A$2:$B$7,2,FALSE)),2)</f>
        <v>1326.54</v>
      </c>
      <c r="O14" s="486" t="s">
        <v>831</v>
      </c>
      <c r="P14" s="399" t="s">
        <v>361</v>
      </c>
      <c r="Q14" s="400">
        <v>1724.5</v>
      </c>
      <c r="R14" s="311" t="s">
        <v>1047</v>
      </c>
      <c r="S14" s="312">
        <f>ROUND(Q14*(VLOOKUP(R14,Multipliers!$A$2:$B$7,2,FALSE)),2)</f>
        <v>1724.5</v>
      </c>
      <c r="T14" s="313"/>
      <c r="U14" s="367"/>
      <c r="V14" s="367"/>
      <c r="W14" s="366"/>
      <c r="X14" s="221"/>
      <c r="Y14" s="3"/>
    </row>
    <row r="15" spans="1:25" ht="12.75">
      <c r="A15" s="64" t="s">
        <v>779</v>
      </c>
      <c r="B15" s="40" t="s">
        <v>444</v>
      </c>
      <c r="C15" s="6" t="s">
        <v>1072</v>
      </c>
      <c r="D15" s="6">
        <v>3</v>
      </c>
      <c r="E15" s="65">
        <v>9.3</v>
      </c>
      <c r="F15" s="65" t="s">
        <v>678</v>
      </c>
      <c r="G15" s="6" t="s">
        <v>3</v>
      </c>
      <c r="H15" s="6">
        <v>50</v>
      </c>
      <c r="I15" s="40">
        <v>15500</v>
      </c>
      <c r="J15" s="40">
        <v>53</v>
      </c>
      <c r="K15" s="6"/>
      <c r="L15" s="150">
        <v>1355.74</v>
      </c>
      <c r="M15" s="222" t="s">
        <v>1047</v>
      </c>
      <c r="N15" s="228">
        <f>ROUND(L15*(VLOOKUP(M15,Multipliers!$A$2:$B$7,2,FALSE)),2)</f>
        <v>1355.74</v>
      </c>
      <c r="O15" s="486" t="s">
        <v>831</v>
      </c>
      <c r="P15" s="399" t="s">
        <v>362</v>
      </c>
      <c r="Q15" s="400">
        <v>1762.46</v>
      </c>
      <c r="R15" s="311" t="s">
        <v>1047</v>
      </c>
      <c r="S15" s="312">
        <f>ROUND(Q15*(VLOOKUP(R15,Multipliers!$A$2:$B$7,2,FALSE)),2)</f>
        <v>1762.46</v>
      </c>
      <c r="T15" s="313"/>
      <c r="U15" s="367"/>
      <c r="V15" s="367"/>
      <c r="W15" s="366"/>
      <c r="X15" s="221"/>
      <c r="Y15" s="3"/>
    </row>
    <row r="16" spans="1:25" ht="12.75">
      <c r="A16" s="64" t="s">
        <v>780</v>
      </c>
      <c r="B16" s="40" t="s">
        <v>445</v>
      </c>
      <c r="C16" s="6" t="s">
        <v>1072</v>
      </c>
      <c r="D16" s="6">
        <v>3</v>
      </c>
      <c r="E16" s="65">
        <v>11</v>
      </c>
      <c r="F16" s="65">
        <v>15</v>
      </c>
      <c r="G16" s="6" t="s">
        <v>3</v>
      </c>
      <c r="H16" s="6">
        <v>50</v>
      </c>
      <c r="I16" s="40">
        <v>15500</v>
      </c>
      <c r="J16" s="40">
        <v>56</v>
      </c>
      <c r="K16" s="6"/>
      <c r="L16" s="150">
        <v>1406.75</v>
      </c>
      <c r="M16" s="222" t="s">
        <v>1047</v>
      </c>
      <c r="N16" s="228">
        <f>ROUND(L16*(VLOOKUP(M16,Multipliers!$A$2:$B$7,2,FALSE)),2)</f>
        <v>1406.75</v>
      </c>
      <c r="O16" s="486" t="s">
        <v>831</v>
      </c>
      <c r="P16" s="399" t="s">
        <v>363</v>
      </c>
      <c r="Q16" s="400">
        <v>1828.78</v>
      </c>
      <c r="R16" s="311" t="s">
        <v>1047</v>
      </c>
      <c r="S16" s="312">
        <f>ROUND(Q16*(VLOOKUP(R16,Multipliers!$A$2:$B$7,2,FALSE)),2)</f>
        <v>1828.78</v>
      </c>
      <c r="T16" s="313"/>
      <c r="U16" s="367"/>
      <c r="V16" s="367"/>
      <c r="W16" s="366"/>
      <c r="X16" s="221"/>
      <c r="Y16" s="3"/>
    </row>
    <row r="17" spans="1:25" ht="12.75">
      <c r="A17" s="64" t="s">
        <v>781</v>
      </c>
      <c r="B17" s="40" t="s">
        <v>446</v>
      </c>
      <c r="C17" s="6" t="s">
        <v>1072</v>
      </c>
      <c r="D17" s="6">
        <v>3</v>
      </c>
      <c r="E17" s="2">
        <v>13</v>
      </c>
      <c r="F17" s="2">
        <v>17.5</v>
      </c>
      <c r="G17" s="6" t="s">
        <v>3</v>
      </c>
      <c r="H17" s="6">
        <v>50</v>
      </c>
      <c r="I17" s="40">
        <v>15500</v>
      </c>
      <c r="J17" s="224">
        <v>61</v>
      </c>
      <c r="K17" s="6"/>
      <c r="L17" s="150">
        <v>1514.69</v>
      </c>
      <c r="M17" s="222" t="s">
        <v>1047</v>
      </c>
      <c r="N17" s="228">
        <f>ROUND(L17*(VLOOKUP(M17,Multipliers!$A$2:$B$7,2,FALSE)),2)</f>
        <v>1514.69</v>
      </c>
      <c r="O17" s="486" t="s">
        <v>831</v>
      </c>
      <c r="P17" s="399" t="s">
        <v>364</v>
      </c>
      <c r="Q17" s="400">
        <v>1969.1</v>
      </c>
      <c r="R17" s="311" t="s">
        <v>1047</v>
      </c>
      <c r="S17" s="312">
        <f>ROUND(Q17*(VLOOKUP(R17,Multipliers!$A$2:$B$7,2,FALSE)),2)</f>
        <v>1969.1</v>
      </c>
      <c r="T17" s="313"/>
      <c r="U17" s="367"/>
      <c r="V17" s="367"/>
      <c r="W17" s="366"/>
      <c r="X17" s="221"/>
      <c r="Y17" s="3"/>
    </row>
    <row r="18" spans="1:25" ht="12.75">
      <c r="A18" s="64" t="s">
        <v>782</v>
      </c>
      <c r="B18" s="40" t="s">
        <v>447</v>
      </c>
      <c r="C18" s="6" t="s">
        <v>1072</v>
      </c>
      <c r="D18" s="6">
        <v>3</v>
      </c>
      <c r="E18" s="65">
        <v>15</v>
      </c>
      <c r="F18" s="65">
        <v>20</v>
      </c>
      <c r="G18" s="6" t="s">
        <v>3</v>
      </c>
      <c r="H18" s="6">
        <v>50</v>
      </c>
      <c r="I18" s="40">
        <v>15500</v>
      </c>
      <c r="J18" s="224">
        <v>66</v>
      </c>
      <c r="K18" s="6"/>
      <c r="L18" s="150">
        <v>1672.01</v>
      </c>
      <c r="M18" s="222" t="s">
        <v>1047</v>
      </c>
      <c r="N18" s="228">
        <f>ROUND(L18*(VLOOKUP(M18,Multipliers!$A$2:$B$7,2,FALSE)),2)</f>
        <v>1672.01</v>
      </c>
      <c r="O18" s="486" t="s">
        <v>831</v>
      </c>
      <c r="P18" s="399" t="s">
        <v>365</v>
      </c>
      <c r="Q18" s="400">
        <v>2173.61</v>
      </c>
      <c r="R18" s="311" t="s">
        <v>1047</v>
      </c>
      <c r="S18" s="312">
        <f>ROUND(Q18*(VLOOKUP(R18,Multipliers!$A$2:$B$7,2,FALSE)),2)</f>
        <v>2173.61</v>
      </c>
      <c r="T18" s="313"/>
      <c r="U18" s="367"/>
      <c r="V18" s="367"/>
      <c r="W18" s="366"/>
      <c r="X18" s="221"/>
      <c r="Y18" s="3"/>
    </row>
    <row r="19" spans="1:25" ht="12.75">
      <c r="A19" s="64" t="s">
        <v>783</v>
      </c>
      <c r="B19" s="40" t="s">
        <v>448</v>
      </c>
      <c r="C19" s="6" t="s">
        <v>1072</v>
      </c>
      <c r="D19" s="6">
        <v>3</v>
      </c>
      <c r="E19" s="65">
        <v>18.5</v>
      </c>
      <c r="F19" s="65">
        <v>25</v>
      </c>
      <c r="G19" s="6" t="s">
        <v>3</v>
      </c>
      <c r="H19" s="6">
        <v>50</v>
      </c>
      <c r="I19" s="40">
        <v>15500</v>
      </c>
      <c r="J19" s="224">
        <v>70</v>
      </c>
      <c r="K19" s="6"/>
      <c r="L19" s="150">
        <v>1885.32</v>
      </c>
      <c r="M19" s="222" t="s">
        <v>1047</v>
      </c>
      <c r="N19" s="228">
        <f>ROUND(L19*(VLOOKUP(M19,Multipliers!$A$2:$B$7,2,FALSE)),2)</f>
        <v>1885.32</v>
      </c>
      <c r="O19" s="486" t="s">
        <v>831</v>
      </c>
      <c r="P19" s="399" t="s">
        <v>366</v>
      </c>
      <c r="Q19" s="400">
        <v>2450.92</v>
      </c>
      <c r="R19" s="311" t="s">
        <v>1047</v>
      </c>
      <c r="S19" s="312">
        <f>ROUND(Q19*(VLOOKUP(R19,Multipliers!$A$2:$B$7,2,FALSE)),2)</f>
        <v>2450.92</v>
      </c>
      <c r="T19" s="313"/>
      <c r="U19" s="367"/>
      <c r="V19" s="367"/>
      <c r="W19" s="366"/>
      <c r="X19" s="221"/>
      <c r="Y19" s="3"/>
    </row>
    <row r="20" spans="1:25" ht="12.75">
      <c r="A20" s="64" t="s">
        <v>784</v>
      </c>
      <c r="B20" s="40" t="s">
        <v>449</v>
      </c>
      <c r="C20" s="6" t="s">
        <v>1072</v>
      </c>
      <c r="D20" s="6">
        <v>3</v>
      </c>
      <c r="E20" s="65">
        <v>22</v>
      </c>
      <c r="F20" s="65">
        <v>30</v>
      </c>
      <c r="G20" s="6" t="s">
        <v>3</v>
      </c>
      <c r="H20" s="6">
        <v>50</v>
      </c>
      <c r="I20" s="40">
        <v>15500</v>
      </c>
      <c r="J20" s="224">
        <v>79</v>
      </c>
      <c r="K20" s="6"/>
      <c r="L20" s="150">
        <v>2100.2</v>
      </c>
      <c r="M20" s="222" t="s">
        <v>1047</v>
      </c>
      <c r="N20" s="228">
        <f>ROUND(L20*(VLOOKUP(M20,Multipliers!$A$2:$B$7,2,FALSE)),2)</f>
        <v>2100.2</v>
      </c>
      <c r="O20" s="486" t="s">
        <v>831</v>
      </c>
      <c r="P20" s="399" t="s">
        <v>367</v>
      </c>
      <c r="Q20" s="400">
        <v>2730.26</v>
      </c>
      <c r="R20" s="311" t="s">
        <v>1047</v>
      </c>
      <c r="S20" s="312">
        <f>ROUND(Q20*(VLOOKUP(R20,Multipliers!$A$2:$B$7,2,FALSE)),2)</f>
        <v>2730.26</v>
      </c>
      <c r="T20" s="313"/>
      <c r="U20" s="367"/>
      <c r="V20" s="367"/>
      <c r="W20" s="366"/>
      <c r="X20" s="221"/>
      <c r="Y20" s="3"/>
    </row>
    <row r="21" spans="1:25" ht="12.75">
      <c r="A21" s="251" t="s">
        <v>785</v>
      </c>
      <c r="B21" s="40" t="s">
        <v>450</v>
      </c>
      <c r="C21" s="6" t="s">
        <v>1072</v>
      </c>
      <c r="D21" s="6">
        <v>3</v>
      </c>
      <c r="E21" s="2">
        <v>26</v>
      </c>
      <c r="F21" s="2">
        <v>35</v>
      </c>
      <c r="G21" s="6" t="s">
        <v>3</v>
      </c>
      <c r="H21" s="6">
        <v>50</v>
      </c>
      <c r="I21" s="40">
        <v>15500</v>
      </c>
      <c r="J21" s="224">
        <v>90</v>
      </c>
      <c r="K21" s="6"/>
      <c r="L21" s="150">
        <v>2286.55</v>
      </c>
      <c r="M21" s="222" t="s">
        <v>1047</v>
      </c>
      <c r="N21" s="228">
        <f>ROUND(L21*(VLOOKUP(M21,Multipliers!$A$2:$B$7,2,FALSE)),2)</f>
        <v>2286.55</v>
      </c>
      <c r="O21" s="486" t="s">
        <v>831</v>
      </c>
      <c r="P21" s="401" t="s">
        <v>368</v>
      </c>
      <c r="Q21" s="400">
        <v>2972.52</v>
      </c>
      <c r="R21" s="311" t="s">
        <v>1047</v>
      </c>
      <c r="S21" s="312">
        <f>ROUND(Q21*(VLOOKUP(R21,Multipliers!$A$2:$B$7,2,FALSE)),2)</f>
        <v>2972.52</v>
      </c>
      <c r="T21" s="313"/>
      <c r="U21" s="367"/>
      <c r="V21" s="367"/>
      <c r="W21" s="366"/>
      <c r="X21" s="221"/>
      <c r="Y21" s="3"/>
    </row>
    <row r="22" spans="1:25" ht="12.75">
      <c r="A22" s="64" t="s">
        <v>786</v>
      </c>
      <c r="B22" s="40" t="s">
        <v>451</v>
      </c>
      <c r="C22" s="6" t="s">
        <v>1072</v>
      </c>
      <c r="D22" s="6">
        <v>3</v>
      </c>
      <c r="E22" s="65">
        <v>30</v>
      </c>
      <c r="F22" s="65">
        <v>40</v>
      </c>
      <c r="G22" s="6" t="s">
        <v>3</v>
      </c>
      <c r="H22" s="6">
        <v>50</v>
      </c>
      <c r="I22" s="40">
        <v>27500</v>
      </c>
      <c r="J22" s="40">
        <v>100</v>
      </c>
      <c r="K22" s="6"/>
      <c r="L22" s="150">
        <v>2484.65</v>
      </c>
      <c r="M22" s="222" t="s">
        <v>1047</v>
      </c>
      <c r="N22" s="228">
        <f>ROUND(L22*(VLOOKUP(M22,Multipliers!$A$2:$B$7,2,FALSE)),2)</f>
        <v>2484.65</v>
      </c>
      <c r="O22" s="486" t="s">
        <v>831</v>
      </c>
      <c r="P22" s="399" t="s">
        <v>373</v>
      </c>
      <c r="Q22" s="400">
        <v>3230.05</v>
      </c>
      <c r="R22" s="311" t="s">
        <v>1047</v>
      </c>
      <c r="S22" s="312">
        <f>ROUND(Q22*(VLOOKUP(R22,Multipliers!$A$2:$B$7,2,FALSE)),2)</f>
        <v>3230.05</v>
      </c>
      <c r="T22" s="313"/>
      <c r="U22" s="367"/>
      <c r="V22" s="367"/>
      <c r="W22" s="366"/>
      <c r="X22" s="221"/>
      <c r="Y22" s="3"/>
    </row>
    <row r="23" spans="1:25" ht="12.75">
      <c r="A23" s="64" t="s">
        <v>787</v>
      </c>
      <c r="B23" s="40" t="s">
        <v>452</v>
      </c>
      <c r="C23" s="6" t="s">
        <v>1072</v>
      </c>
      <c r="D23" s="6">
        <v>3</v>
      </c>
      <c r="E23" s="65">
        <v>37</v>
      </c>
      <c r="F23" s="65">
        <v>50</v>
      </c>
      <c r="G23" s="6" t="s">
        <v>3</v>
      </c>
      <c r="H23" s="6">
        <v>50</v>
      </c>
      <c r="I23" s="40">
        <v>27500</v>
      </c>
      <c r="J23" s="40">
        <v>107</v>
      </c>
      <c r="K23" s="6" t="s">
        <v>494</v>
      </c>
      <c r="L23" s="150">
        <v>3347.18</v>
      </c>
      <c r="M23" s="222" t="s">
        <v>1047</v>
      </c>
      <c r="N23" s="228">
        <f>ROUND(L23*(VLOOKUP(M23,Multipliers!$A$2:$B$7,2,FALSE)),2)</f>
        <v>3347.18</v>
      </c>
      <c r="O23" s="486" t="s">
        <v>831</v>
      </c>
      <c r="P23" s="552" t="s">
        <v>659</v>
      </c>
      <c r="Q23" s="553"/>
      <c r="R23" s="311"/>
      <c r="S23" s="312"/>
      <c r="T23" s="313"/>
      <c r="U23" s="367"/>
      <c r="V23" s="367"/>
      <c r="W23" s="366"/>
      <c r="X23" s="221"/>
      <c r="Y23" s="3"/>
    </row>
    <row r="24" spans="1:25" ht="12.75">
      <c r="A24" s="64"/>
      <c r="B24" s="40"/>
      <c r="C24" s="6"/>
      <c r="D24" s="6"/>
      <c r="E24" s="65"/>
      <c r="F24" s="65"/>
      <c r="G24" s="6"/>
      <c r="H24" s="6"/>
      <c r="I24" s="40"/>
      <c r="J24" s="40"/>
      <c r="K24" s="6"/>
      <c r="L24" s="150"/>
      <c r="M24" s="222"/>
      <c r="N24" s="228"/>
      <c r="O24" s="486"/>
      <c r="P24" s="399"/>
      <c r="Q24" s="400"/>
      <c r="R24" s="311"/>
      <c r="S24" s="312"/>
      <c r="T24" s="313"/>
      <c r="U24" s="367"/>
      <c r="V24" s="367"/>
      <c r="W24" s="366"/>
      <c r="X24" s="221"/>
      <c r="Y24" s="3"/>
    </row>
    <row r="25" spans="1:25" ht="12.75">
      <c r="A25" s="59" t="s">
        <v>34</v>
      </c>
      <c r="B25" s="66"/>
      <c r="C25" s="6"/>
      <c r="D25" s="6"/>
      <c r="E25" s="65"/>
      <c r="F25" s="65"/>
      <c r="G25" s="6"/>
      <c r="H25" s="6"/>
      <c r="I25" s="40"/>
      <c r="J25" s="40"/>
      <c r="K25" s="6"/>
      <c r="L25" s="150"/>
      <c r="M25" s="222"/>
      <c r="N25" s="228"/>
      <c r="O25" s="486"/>
      <c r="P25" s="397"/>
      <c r="Q25" s="400"/>
      <c r="R25" s="311"/>
      <c r="S25" s="312"/>
      <c r="T25" s="313"/>
      <c r="U25" s="367"/>
      <c r="V25" s="367"/>
      <c r="W25" s="366"/>
      <c r="X25" s="221"/>
      <c r="Y25" s="3"/>
    </row>
    <row r="26" spans="1:25" ht="12.75">
      <c r="A26" s="64" t="s">
        <v>788</v>
      </c>
      <c r="B26" s="40" t="s">
        <v>453</v>
      </c>
      <c r="C26" s="6" t="s">
        <v>1072</v>
      </c>
      <c r="D26" s="6">
        <v>3</v>
      </c>
      <c r="E26" s="65">
        <v>4</v>
      </c>
      <c r="F26" s="65" t="s">
        <v>663</v>
      </c>
      <c r="G26" s="6" t="s">
        <v>3</v>
      </c>
      <c r="H26" s="6">
        <v>50</v>
      </c>
      <c r="I26" s="40">
        <v>15500</v>
      </c>
      <c r="J26" s="40">
        <v>48</v>
      </c>
      <c r="K26" s="6"/>
      <c r="L26" s="150">
        <v>1347.73</v>
      </c>
      <c r="M26" s="222" t="s">
        <v>1047</v>
      </c>
      <c r="N26" s="228">
        <f>ROUND(L26*(VLOOKUP(M26,Multipliers!$A$2:$B$7,2,FALSE)),2)</f>
        <v>1347.73</v>
      </c>
      <c r="O26" s="486"/>
      <c r="P26" s="403" t="s">
        <v>658</v>
      </c>
      <c r="Q26" s="311"/>
      <c r="R26" s="311"/>
      <c r="S26" s="312"/>
      <c r="T26" s="313"/>
      <c r="U26" s="367"/>
      <c r="V26" s="367"/>
      <c r="W26" s="366"/>
      <c r="X26" s="221"/>
      <c r="Y26" s="3"/>
    </row>
    <row r="27" spans="1:25" ht="12.75">
      <c r="A27" s="64" t="s">
        <v>789</v>
      </c>
      <c r="B27" s="40" t="s">
        <v>454</v>
      </c>
      <c r="C27" s="6" t="s">
        <v>1072</v>
      </c>
      <c r="D27" s="6">
        <v>3</v>
      </c>
      <c r="E27" s="65">
        <v>5.5</v>
      </c>
      <c r="F27" s="65" t="s">
        <v>677</v>
      </c>
      <c r="G27" s="6" t="s">
        <v>3</v>
      </c>
      <c r="H27" s="6">
        <v>50</v>
      </c>
      <c r="I27" s="40">
        <v>15500</v>
      </c>
      <c r="J27" s="40">
        <v>48</v>
      </c>
      <c r="K27" s="6"/>
      <c r="L27" s="150">
        <v>1347.73</v>
      </c>
      <c r="M27" s="222" t="s">
        <v>1047</v>
      </c>
      <c r="N27" s="228">
        <f>ROUND(L27*(VLOOKUP(M27,Multipliers!$A$2:$B$7,2,FALSE)),2)</f>
        <v>1347.73</v>
      </c>
      <c r="O27" s="486" t="s">
        <v>831</v>
      </c>
      <c r="P27" s="403" t="s">
        <v>658</v>
      </c>
      <c r="Q27" s="311"/>
      <c r="R27" s="311"/>
      <c r="S27" s="312"/>
      <c r="T27" s="313"/>
      <c r="U27" s="367"/>
      <c r="V27" s="367"/>
      <c r="W27" s="366"/>
      <c r="X27" s="221"/>
      <c r="Y27" s="3"/>
    </row>
    <row r="28" spans="1:25" ht="12.75">
      <c r="A28" s="64" t="s">
        <v>790</v>
      </c>
      <c r="B28" s="40" t="s">
        <v>455</v>
      </c>
      <c r="C28" s="6" t="s">
        <v>1072</v>
      </c>
      <c r="D28" s="6">
        <v>3</v>
      </c>
      <c r="E28" s="65">
        <v>7.5</v>
      </c>
      <c r="F28" s="65">
        <v>10</v>
      </c>
      <c r="G28" s="6" t="s">
        <v>3</v>
      </c>
      <c r="H28" s="6">
        <v>50</v>
      </c>
      <c r="I28" s="40">
        <v>15500</v>
      </c>
      <c r="J28" s="40">
        <v>50</v>
      </c>
      <c r="K28" s="6"/>
      <c r="L28" s="150">
        <v>1407.67</v>
      </c>
      <c r="M28" s="222" t="s">
        <v>1047</v>
      </c>
      <c r="N28" s="228">
        <f>ROUND(L28*(VLOOKUP(M28,Multipliers!$A$2:$B$7,2,FALSE)),2)</f>
        <v>1407.67</v>
      </c>
      <c r="O28" s="486" t="s">
        <v>831</v>
      </c>
      <c r="P28" s="403" t="s">
        <v>658</v>
      </c>
      <c r="Q28" s="311"/>
      <c r="R28" s="311"/>
      <c r="S28" s="312"/>
      <c r="T28" s="313"/>
      <c r="U28" s="367"/>
      <c r="V28" s="367"/>
      <c r="W28" s="366"/>
      <c r="X28" s="221"/>
      <c r="Y28" s="3"/>
    </row>
    <row r="29" spans="1:25" ht="12.75">
      <c r="A29" s="64" t="s">
        <v>791</v>
      </c>
      <c r="B29" s="40" t="s">
        <v>456</v>
      </c>
      <c r="C29" s="6" t="s">
        <v>1072</v>
      </c>
      <c r="D29" s="6">
        <v>3</v>
      </c>
      <c r="E29" s="65">
        <v>9.3</v>
      </c>
      <c r="F29" s="65" t="s">
        <v>678</v>
      </c>
      <c r="G29" s="6" t="s">
        <v>3</v>
      </c>
      <c r="H29" s="6">
        <v>50</v>
      </c>
      <c r="I29" s="40">
        <v>15500</v>
      </c>
      <c r="J29" s="40">
        <v>53</v>
      </c>
      <c r="K29" s="6"/>
      <c r="L29" s="150">
        <v>1435.12</v>
      </c>
      <c r="M29" s="222" t="s">
        <v>1047</v>
      </c>
      <c r="N29" s="228">
        <f>ROUND(L29*(VLOOKUP(M29,Multipliers!$A$2:$B$7,2,FALSE)),2)</f>
        <v>1435.12</v>
      </c>
      <c r="O29" s="486" t="s">
        <v>831</v>
      </c>
      <c r="P29" s="403" t="s">
        <v>658</v>
      </c>
      <c r="Q29" s="311"/>
      <c r="R29" s="311"/>
      <c r="S29" s="312"/>
      <c r="T29" s="313"/>
      <c r="U29" s="367"/>
      <c r="V29" s="367"/>
      <c r="W29" s="366"/>
      <c r="X29" s="221"/>
      <c r="Y29" s="3"/>
    </row>
    <row r="30" spans="1:25" ht="12.75">
      <c r="A30" s="64" t="s">
        <v>792</v>
      </c>
      <c r="B30" s="40" t="s">
        <v>457</v>
      </c>
      <c r="C30" s="6" t="s">
        <v>1072</v>
      </c>
      <c r="D30" s="6">
        <v>3</v>
      </c>
      <c r="E30" s="65">
        <v>11</v>
      </c>
      <c r="F30" s="65">
        <v>15</v>
      </c>
      <c r="G30" s="6" t="s">
        <v>3</v>
      </c>
      <c r="H30" s="6">
        <v>50</v>
      </c>
      <c r="I30" s="40">
        <v>15500</v>
      </c>
      <c r="J30" s="40">
        <v>56</v>
      </c>
      <c r="K30" s="6"/>
      <c r="L30" s="150">
        <v>1485.6</v>
      </c>
      <c r="M30" s="222" t="s">
        <v>1047</v>
      </c>
      <c r="N30" s="228">
        <f>ROUND(L30*(VLOOKUP(M30,Multipliers!$A$2:$B$7,2,FALSE)),2)</f>
        <v>1485.6</v>
      </c>
      <c r="O30" s="486" t="s">
        <v>831</v>
      </c>
      <c r="P30" s="403" t="s">
        <v>658</v>
      </c>
      <c r="Q30" s="311"/>
      <c r="R30" s="311"/>
      <c r="S30" s="312"/>
      <c r="T30" s="313"/>
      <c r="U30" s="367"/>
      <c r="V30" s="367"/>
      <c r="W30" s="366"/>
      <c r="X30" s="221"/>
      <c r="Y30" s="3"/>
    </row>
    <row r="31" spans="1:25" ht="12.75">
      <c r="A31" s="64" t="s">
        <v>793</v>
      </c>
      <c r="B31" s="40" t="s">
        <v>458</v>
      </c>
      <c r="C31" s="6" t="s">
        <v>1072</v>
      </c>
      <c r="D31" s="6">
        <v>3</v>
      </c>
      <c r="E31" s="2">
        <v>13</v>
      </c>
      <c r="F31" s="2">
        <v>17.5</v>
      </c>
      <c r="G31" s="6" t="s">
        <v>3</v>
      </c>
      <c r="H31" s="6">
        <v>50</v>
      </c>
      <c r="I31" s="40">
        <v>15500</v>
      </c>
      <c r="J31" s="224">
        <v>61</v>
      </c>
      <c r="K31" s="6"/>
      <c r="L31" s="150">
        <v>1593.54</v>
      </c>
      <c r="M31" s="222" t="s">
        <v>1047</v>
      </c>
      <c r="N31" s="228">
        <f>ROUND(L31*(VLOOKUP(M31,Multipliers!$A$2:$B$7,2,FALSE)),2)</f>
        <v>1593.54</v>
      </c>
      <c r="O31" s="486" t="s">
        <v>831</v>
      </c>
      <c r="P31" s="403" t="s">
        <v>658</v>
      </c>
      <c r="Q31" s="311"/>
      <c r="R31" s="311"/>
      <c r="S31" s="312"/>
      <c r="T31" s="313"/>
      <c r="U31" s="367"/>
      <c r="V31" s="367"/>
      <c r="W31" s="366"/>
      <c r="X31" s="221"/>
      <c r="Y31" s="3"/>
    </row>
    <row r="32" spans="1:25" ht="12.75">
      <c r="A32" s="64" t="s">
        <v>794</v>
      </c>
      <c r="B32" s="40" t="s">
        <v>459</v>
      </c>
      <c r="C32" s="6" t="s">
        <v>1072</v>
      </c>
      <c r="D32" s="6">
        <v>3</v>
      </c>
      <c r="E32" s="65">
        <v>15</v>
      </c>
      <c r="F32" s="65">
        <v>20</v>
      </c>
      <c r="G32" s="6" t="s">
        <v>3</v>
      </c>
      <c r="H32" s="6">
        <v>50</v>
      </c>
      <c r="I32" s="40">
        <v>15500</v>
      </c>
      <c r="J32" s="224">
        <v>66</v>
      </c>
      <c r="K32" s="6"/>
      <c r="L32" s="150">
        <v>1750.92</v>
      </c>
      <c r="M32" s="222" t="s">
        <v>1047</v>
      </c>
      <c r="N32" s="228">
        <f>ROUND(L32*(VLOOKUP(M32,Multipliers!$A$2:$B$7,2,FALSE)),2)</f>
        <v>1750.92</v>
      </c>
      <c r="O32" s="486" t="s">
        <v>831</v>
      </c>
      <c r="P32" s="399" t="s">
        <v>369</v>
      </c>
      <c r="Q32" s="400">
        <v>2276.2</v>
      </c>
      <c r="R32" s="311" t="s">
        <v>1047</v>
      </c>
      <c r="S32" s="312">
        <f>ROUND(Q32*(VLOOKUP(R32,Multipliers!$A$2:$B$7,2,FALSE)),2)</f>
        <v>2276.2</v>
      </c>
      <c r="T32" s="313"/>
      <c r="U32" s="367"/>
      <c r="V32" s="367"/>
      <c r="W32" s="366"/>
      <c r="X32" s="221"/>
      <c r="Y32" s="3"/>
    </row>
    <row r="33" spans="1:25" ht="12.75">
      <c r="A33" s="64" t="s">
        <v>795</v>
      </c>
      <c r="B33" s="40" t="s">
        <v>460</v>
      </c>
      <c r="C33" s="6" t="s">
        <v>1072</v>
      </c>
      <c r="D33" s="6">
        <v>3</v>
      </c>
      <c r="E33" s="65">
        <v>18.5</v>
      </c>
      <c r="F33" s="65">
        <v>25</v>
      </c>
      <c r="G33" s="6" t="s">
        <v>3</v>
      </c>
      <c r="H33" s="6">
        <v>50</v>
      </c>
      <c r="I33" s="40">
        <v>15500</v>
      </c>
      <c r="J33" s="224">
        <v>70</v>
      </c>
      <c r="K33" s="6"/>
      <c r="L33" s="150">
        <v>1964.22</v>
      </c>
      <c r="M33" s="222" t="s">
        <v>1047</v>
      </c>
      <c r="N33" s="228">
        <f>ROUND(L33*(VLOOKUP(M33,Multipliers!$A$2:$B$7,2,FALSE)),2)</f>
        <v>1964.22</v>
      </c>
      <c r="O33" s="486" t="s">
        <v>831</v>
      </c>
      <c r="P33" s="399" t="s">
        <v>370</v>
      </c>
      <c r="Q33" s="400">
        <v>2553.49</v>
      </c>
      <c r="R33" s="311" t="s">
        <v>1047</v>
      </c>
      <c r="S33" s="312">
        <f>ROUND(Q33*(VLOOKUP(R33,Multipliers!$A$2:$B$7,2,FALSE)),2)</f>
        <v>2553.49</v>
      </c>
      <c r="T33" s="313"/>
      <c r="U33" s="367"/>
      <c r="V33" s="367"/>
      <c r="W33" s="366"/>
      <c r="X33" s="221"/>
      <c r="Y33" s="3"/>
    </row>
    <row r="34" spans="1:25" ht="12.75">
      <c r="A34" s="64" t="s">
        <v>796</v>
      </c>
      <c r="B34" s="40" t="s">
        <v>461</v>
      </c>
      <c r="C34" s="6" t="s">
        <v>1072</v>
      </c>
      <c r="D34" s="6">
        <v>3</v>
      </c>
      <c r="E34" s="65">
        <v>22</v>
      </c>
      <c r="F34" s="65">
        <v>30</v>
      </c>
      <c r="G34" s="6" t="s">
        <v>3</v>
      </c>
      <c r="H34" s="6">
        <v>50</v>
      </c>
      <c r="I34" s="40">
        <v>15500</v>
      </c>
      <c r="J34" s="224">
        <v>79</v>
      </c>
      <c r="K34" s="6"/>
      <c r="L34" s="150">
        <v>2179.11</v>
      </c>
      <c r="M34" s="222" t="s">
        <v>1047</v>
      </c>
      <c r="N34" s="228">
        <f>ROUND(L34*(VLOOKUP(M34,Multipliers!$A$2:$B$7,2,FALSE)),2)</f>
        <v>2179.11</v>
      </c>
      <c r="O34" s="486" t="s">
        <v>831</v>
      </c>
      <c r="P34" s="399" t="s">
        <v>371</v>
      </c>
      <c r="Q34" s="400">
        <v>2832.84</v>
      </c>
      <c r="R34" s="311" t="s">
        <v>1047</v>
      </c>
      <c r="S34" s="312">
        <f>ROUND(Q34*(VLOOKUP(R34,Multipliers!$A$2:$B$7,2,FALSE)),2)</f>
        <v>2832.84</v>
      </c>
      <c r="T34" s="313"/>
      <c r="U34" s="367"/>
      <c r="V34" s="367"/>
      <c r="W34" s="366"/>
      <c r="X34" s="221"/>
      <c r="Y34" s="3"/>
    </row>
    <row r="35" spans="1:25" ht="12.75">
      <c r="A35" s="251" t="s">
        <v>797</v>
      </c>
      <c r="B35" s="40" t="s">
        <v>462</v>
      </c>
      <c r="C35" s="6" t="s">
        <v>1072</v>
      </c>
      <c r="D35" s="6">
        <v>3</v>
      </c>
      <c r="E35" s="2">
        <v>26</v>
      </c>
      <c r="F35" s="2">
        <v>35</v>
      </c>
      <c r="G35" s="6" t="s">
        <v>3</v>
      </c>
      <c r="H35" s="6">
        <v>50</v>
      </c>
      <c r="I35" s="40">
        <v>15500</v>
      </c>
      <c r="J35" s="224">
        <v>90</v>
      </c>
      <c r="K35" s="6"/>
      <c r="L35" s="150">
        <v>2365.45</v>
      </c>
      <c r="M35" s="222" t="s">
        <v>1047</v>
      </c>
      <c r="N35" s="228">
        <f>ROUND(L35*(VLOOKUP(M35,Multipliers!$A$2:$B$7,2,FALSE)),2)</f>
        <v>2365.45</v>
      </c>
      <c r="O35" s="486" t="s">
        <v>831</v>
      </c>
      <c r="P35" s="401" t="s">
        <v>372</v>
      </c>
      <c r="Q35" s="400">
        <v>3075.09</v>
      </c>
      <c r="R35" s="311" t="s">
        <v>1047</v>
      </c>
      <c r="S35" s="312">
        <f>ROUND(Q35*(VLOOKUP(R35,Multipliers!$A$2:$B$7,2,FALSE)),2)</f>
        <v>3075.09</v>
      </c>
      <c r="T35" s="313"/>
      <c r="U35" s="367"/>
      <c r="V35" s="367"/>
      <c r="W35" s="366"/>
      <c r="X35" s="221"/>
      <c r="Y35" s="3"/>
    </row>
    <row r="36" spans="1:25" ht="12.75">
      <c r="A36" s="64" t="s">
        <v>798</v>
      </c>
      <c r="B36" s="40" t="s">
        <v>463</v>
      </c>
      <c r="C36" s="6" t="s">
        <v>1072</v>
      </c>
      <c r="D36" s="6">
        <v>3</v>
      </c>
      <c r="E36" s="65">
        <v>30</v>
      </c>
      <c r="F36" s="65">
        <v>40</v>
      </c>
      <c r="G36" s="6" t="s">
        <v>3</v>
      </c>
      <c r="H36" s="6">
        <v>50</v>
      </c>
      <c r="I36" s="40">
        <v>27500</v>
      </c>
      <c r="J36" s="40">
        <v>100</v>
      </c>
      <c r="K36" s="6"/>
      <c r="L36" s="150">
        <v>2561.88</v>
      </c>
      <c r="M36" s="222" t="s">
        <v>1047</v>
      </c>
      <c r="N36" s="228">
        <f>ROUND(L36*(VLOOKUP(M36,Multipliers!$A$2:$B$7,2,FALSE)),2)</f>
        <v>2561.88</v>
      </c>
      <c r="O36" s="486" t="s">
        <v>831</v>
      </c>
      <c r="P36" s="399" t="s">
        <v>374</v>
      </c>
      <c r="Q36" s="400">
        <v>3330.44</v>
      </c>
      <c r="R36" s="311" t="s">
        <v>1047</v>
      </c>
      <c r="S36" s="312">
        <f>ROUND(Q36*(VLOOKUP(R36,Multipliers!$A$2:$B$7,2,FALSE)),2)</f>
        <v>3330.44</v>
      </c>
      <c r="T36" s="313"/>
      <c r="U36" s="367"/>
      <c r="V36" s="367"/>
      <c r="W36" s="366"/>
      <c r="X36" s="221"/>
      <c r="Y36" s="3"/>
    </row>
    <row r="37" spans="1:25" ht="12.75">
      <c r="A37" s="64" t="s">
        <v>799</v>
      </c>
      <c r="B37" s="40" t="s">
        <v>464</v>
      </c>
      <c r="C37" s="6" t="s">
        <v>1072</v>
      </c>
      <c r="D37" s="6">
        <v>3</v>
      </c>
      <c r="E37" s="65">
        <v>37</v>
      </c>
      <c r="F37" s="65">
        <v>50</v>
      </c>
      <c r="G37" s="6" t="s">
        <v>3</v>
      </c>
      <c r="H37" s="6">
        <v>50</v>
      </c>
      <c r="I37" s="40">
        <v>27500</v>
      </c>
      <c r="J37" s="40">
        <v>107</v>
      </c>
      <c r="K37" s="6" t="s">
        <v>494</v>
      </c>
      <c r="L37" s="150">
        <v>3424.79</v>
      </c>
      <c r="M37" s="222" t="s">
        <v>1047</v>
      </c>
      <c r="N37" s="228">
        <f>ROUND(L37*(VLOOKUP(M37,Multipliers!$A$2:$B$7,2,FALSE)),2)</f>
        <v>3424.79</v>
      </c>
      <c r="O37" s="486" t="s">
        <v>831</v>
      </c>
      <c r="P37" s="554" t="s">
        <v>659</v>
      </c>
      <c r="Q37" s="555"/>
      <c r="R37" s="316"/>
      <c r="S37" s="317"/>
      <c r="T37" s="318"/>
      <c r="U37" s="367"/>
      <c r="V37" s="367"/>
      <c r="W37" s="366"/>
      <c r="X37" s="221"/>
      <c r="Y37" s="3"/>
    </row>
    <row r="38" spans="1:22" s="3" customFormat="1" ht="12.75">
      <c r="A38" s="47" t="s">
        <v>615</v>
      </c>
      <c r="C38" s="6"/>
      <c r="D38" s="45"/>
      <c r="E38" s="148"/>
      <c r="L38" s="21"/>
      <c r="N38" s="2"/>
      <c r="O38" s="391"/>
      <c r="P38" s="45"/>
      <c r="T38" s="166"/>
      <c r="U38" s="221"/>
      <c r="V38" s="372"/>
    </row>
    <row r="39" spans="1:20" ht="12.75">
      <c r="A39" s="346" t="s">
        <v>20</v>
      </c>
      <c r="B39" s="67"/>
      <c r="C39" s="4"/>
      <c r="D39" s="4"/>
      <c r="E39" s="248"/>
      <c r="F39" s="248"/>
      <c r="G39" s="4"/>
      <c r="H39" s="4"/>
      <c r="I39" s="67"/>
      <c r="J39" s="67"/>
      <c r="K39" s="4"/>
      <c r="L39" s="331"/>
      <c r="M39" s="223"/>
      <c r="N39" s="244"/>
      <c r="O39" s="392"/>
      <c r="P39" s="4"/>
      <c r="Q39" s="4"/>
      <c r="R39" s="4"/>
      <c r="S39" s="4"/>
      <c r="T39" s="238"/>
    </row>
  </sheetData>
  <sheetProtection password="C7D6" sheet="1" objects="1" scenarios="1"/>
  <mergeCells count="3">
    <mergeCell ref="P23:Q23"/>
    <mergeCell ref="P37:Q37"/>
    <mergeCell ref="P1:T8"/>
  </mergeCells>
  <printOptions gridLines="1" horizontalCentered="1"/>
  <pageMargins left="0.7874015748031497" right="0.5511811023622047" top="0.7086614173228347" bottom="0.5905511811023623" header="0.31496062992125984" footer="0.31496062992125984"/>
  <pageSetup fitToHeight="2" fitToWidth="1" horizontalDpi="300" verticalDpi="300" orientation="landscape" paperSize="9" scale="81" r:id="rId2"/>
  <headerFooter alignWithMargins="0">
    <oddFooter>&amp;LW = Waterwell (Standard); SD = Star Delta Start&amp;C&amp;A</oddFooter>
  </headerFooter>
  <rowBreaks count="1" manualBreakCount="1">
    <brk id="38" max="255" man="1"/>
  </rowBreaks>
  <ignoredErrors>
    <ignoredError sqref="F12:F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Luetz, Thomas</dc:creator>
  <cp:keywords/>
  <dc:description/>
  <cp:lastModifiedBy>unlimited</cp:lastModifiedBy>
  <cp:lastPrinted>2010-09-09T06:17:24Z</cp:lastPrinted>
  <dcterms:created xsi:type="dcterms:W3CDTF">1997-11-26T08:44:11Z</dcterms:created>
  <dcterms:modified xsi:type="dcterms:W3CDTF">2010-11-12T15:50:53Z</dcterms:modified>
  <cp:category/>
  <cp:version/>
  <cp:contentType/>
  <cp:contentStatus/>
</cp:coreProperties>
</file>